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5F134488-7F88-4D6B-BC3A-EA20DC5DD2CF}" xr6:coauthVersionLast="43" xr6:coauthVersionMax="43" xr10:uidLastSave="{00000000-0000-0000-0000-000000000000}"/>
  <bookViews>
    <workbookView xWindow="1536" yWindow="1536" windowWidth="22692" windowHeight="11652" activeTab="1" xr2:uid="{00000000-000D-0000-FFFF-FFFF00000000}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Judge1!$F$23</definedName>
    <definedName name="FirstComment" localSheetId="2">Judge2!$F$23</definedName>
    <definedName name="FirstComment" localSheetId="3">Judge3!$F$23</definedName>
    <definedName name="FirstComment" localSheetId="4">Judge4!$F$23</definedName>
    <definedName name="FirstComment" localSheetId="5">Judge5!$F$23</definedName>
    <definedName name="FirstComment" localSheetId="6">Printable!$F$23</definedName>
    <definedName name="FirstComment">Totals!$F$23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23" i="9" l="1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AL17" i="9"/>
  <c r="AJ17" i="9"/>
  <c r="AH17" i="9"/>
  <c r="AF17" i="9"/>
  <c r="AD17" i="9"/>
  <c r="AB17" i="9"/>
  <c r="Z17" i="9"/>
  <c r="X17" i="9"/>
  <c r="V17" i="9"/>
  <c r="T17" i="9"/>
  <c r="R17" i="9"/>
  <c r="P17" i="9"/>
  <c r="N17" i="9"/>
  <c r="L17" i="9"/>
  <c r="J17" i="9"/>
  <c r="H17" i="9"/>
  <c r="F17" i="9"/>
  <c r="E16" i="9"/>
  <c r="AM17" i="9"/>
  <c r="AK17" i="9"/>
  <c r="AI17" i="9"/>
  <c r="AG17" i="9"/>
  <c r="AE17" i="9"/>
  <c r="AC17" i="9"/>
  <c r="AA17" i="9"/>
  <c r="Y17" i="9"/>
  <c r="W17" i="9"/>
  <c r="U17" i="9"/>
  <c r="S17" i="9"/>
  <c r="Q17" i="9"/>
  <c r="O17" i="9"/>
  <c r="M17" i="9"/>
  <c r="K17" i="9"/>
  <c r="I17" i="9"/>
  <c r="G17" i="9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F23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G8" i="1"/>
  <c r="H8" i="1"/>
  <c r="I8" i="1"/>
  <c r="J8" i="1"/>
  <c r="K8" i="1"/>
  <c r="L8" i="1"/>
  <c r="M8" i="1"/>
  <c r="N8" i="1"/>
  <c r="O8" i="1"/>
  <c r="O17" i="1" s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E17" i="1" s="1"/>
  <c r="AF8" i="1"/>
  <c r="AG8" i="1"/>
  <c r="AH8" i="1"/>
  <c r="AI8" i="1"/>
  <c r="AJ8" i="1"/>
  <c r="AK8" i="1"/>
  <c r="AL8" i="1"/>
  <c r="AM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F14" i="1"/>
  <c r="F13" i="1"/>
  <c r="F12" i="1"/>
  <c r="F11" i="1"/>
  <c r="F10" i="1"/>
  <c r="F9" i="1"/>
  <c r="F8" i="1"/>
  <c r="F7" i="1"/>
  <c r="F17" i="1" s="1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6" i="8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6" i="7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6" i="6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6" i="5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6" i="4"/>
  <c r="AM17" i="1"/>
  <c r="W17" i="1"/>
  <c r="G17" i="1"/>
  <c r="E16" i="1"/>
  <c r="D22" i="9" l="1"/>
  <c r="D19" i="9"/>
  <c r="D20" i="9"/>
  <c r="E20" i="9" s="1"/>
  <c r="D21" i="9"/>
  <c r="E21" i="9" s="1"/>
  <c r="AI17" i="1"/>
  <c r="AA17" i="1"/>
  <c r="S17" i="1"/>
  <c r="K17" i="1"/>
  <c r="AK17" i="1"/>
  <c r="AG17" i="1"/>
  <c r="AC17" i="1"/>
  <c r="Y17" i="1"/>
  <c r="U17" i="1"/>
  <c r="Q17" i="1"/>
  <c r="M17" i="1"/>
  <c r="I17" i="1"/>
  <c r="AL17" i="1"/>
  <c r="AJ17" i="1"/>
  <c r="AH17" i="1"/>
  <c r="AF17" i="1"/>
  <c r="AD17" i="1"/>
  <c r="AB17" i="1"/>
  <c r="Z17" i="1"/>
  <c r="X17" i="1"/>
  <c r="V17" i="1"/>
  <c r="T17" i="1"/>
  <c r="R17" i="1"/>
  <c r="P17" i="1"/>
  <c r="N17" i="1"/>
  <c r="L17" i="1"/>
  <c r="J17" i="1"/>
  <c r="H17" i="1"/>
  <c r="D22" i="1" s="1"/>
  <c r="E22" i="9" l="1"/>
  <c r="E19" i="9"/>
  <c r="D19" i="1"/>
  <c r="D21" i="1"/>
  <c r="E21" i="1" s="1"/>
  <c r="D20" i="1"/>
  <c r="E20" i="1" s="1"/>
  <c r="E19" i="1"/>
  <c r="E22" i="1" l="1"/>
</calcChain>
</file>

<file path=xl/sharedStrings.xml><?xml version="1.0" encoding="utf-8"?>
<sst xmlns="http://schemas.openxmlformats.org/spreadsheetml/2006/main" count="316" uniqueCount="42">
  <si>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</si>
  <si>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</si>
  <si>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</si>
  <si>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</si>
  <si>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</si>
  <si>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</si>
  <si>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</si>
  <si>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</si>
  <si>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</si>
  <si>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</si>
  <si>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</si>
  <si>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</si>
  <si>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</si>
  <si>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</si>
  <si>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</si>
  <si>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</si>
  <si>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</si>
  <si>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</si>
  <si>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</si>
  <si>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</si>
  <si>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</si>
  <si>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Crime Scene Investigation</t>
  </si>
  <si>
    <t>S</t>
  </si>
  <si>
    <t>Standard</t>
  </si>
  <si>
    <t>Crime Scene Processing</t>
  </si>
  <si>
    <t>Evidence Collecting, Package and Process</t>
  </si>
  <si>
    <t>Written Exam</t>
  </si>
  <si>
    <t>Observation Skills</t>
  </si>
  <si>
    <t>Oral Interview and Resume</t>
  </si>
  <si>
    <t>Penalty</t>
  </si>
  <si>
    <t>Clothing</t>
  </si>
  <si>
    <t>Resume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</si>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</sst>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1" applyNumberFormat="1" applyFon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217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149E6611-7186-442F-86A7-FC8093715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7ECD3D9E-D8BB-4658-B1D5-4DBCBC35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CA36467A-6AD3-40BE-876C-6FC060A29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C3DF344E-D3AC-4BF6-8431-F19D343E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BD215C59-6BC3-4D92-AB15-8E2F058D7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95537DC9-A375-4E9A-9CA4-E1DC965DF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9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</row>
    <row r="7" spans="1:69" x14ac:dyDescent="0.25">
      <c r="A7" s="19">
        <v>11715</v>
      </c>
      <c r="B7" s="19">
        <v>8834</v>
      </c>
      <c r="C7" s="18" t="s">
        <v>23</v>
      </c>
      <c r="D7" s="3" t="s">
        <v>24</v>
      </c>
      <c r="E7" s="3">
        <v>500</v>
      </c>
      <c r="F7" s="32" t="str">
        <f>IF(ISERROR(AVERAGE(Judge1:Judge5!F7))," ", AVERAGE(Judge1:Judge5!F7))</f>
        <v xml:space="preserve"> </v>
      </c>
      <c r="G7" s="32" t="str">
        <f>IF(ISERROR(AVERAGE(Judge1:Judge5!G7))," ", AVERAGE(Judge1:Judge5!G7))</f>
        <v xml:space="preserve"> </v>
      </c>
      <c r="H7" s="32" t="str">
        <f>IF(ISERROR(AVERAGE(Judge1:Judge5!H7))," ", AVERAGE(Judge1:Judge5!H7))</f>
        <v xml:space="preserve"> </v>
      </c>
      <c r="I7" s="32" t="str">
        <f>IF(ISERROR(AVERAGE(Judge1:Judge5!I7))," ", AVERAGE(Judge1:Judge5!I7))</f>
        <v xml:space="preserve"> </v>
      </c>
      <c r="J7" s="32" t="str">
        <f>IF(ISERROR(AVERAGE(Judge1:Judge5!J7))," ", AVERAGE(Judge1:Judge5!J7))</f>
        <v xml:space="preserve"> </v>
      </c>
      <c r="K7" s="32" t="str">
        <f>IF(ISERROR(AVERAGE(Judge1:Judge5!K7))," ", AVERAGE(Judge1:Judge5!K7))</f>
        <v xml:space="preserve"> </v>
      </c>
      <c r="L7" s="32" t="str">
        <f>IF(ISERROR(AVERAGE(Judge1:Judge5!L7))," ", AVERAGE(Judge1:Judge5!L7))</f>
        <v xml:space="preserve"> </v>
      </c>
      <c r="M7" s="32" t="str">
        <f>IF(ISERROR(AVERAGE(Judge1:Judge5!M7))," ", AVERAGE(Judge1:Judge5!M7))</f>
        <v xml:space="preserve"> </v>
      </c>
      <c r="N7" s="32" t="str">
        <f>IF(ISERROR(AVERAGE(Judge1:Judge5!N7))," ", AVERAGE(Judge1:Judge5!N7))</f>
        <v xml:space="preserve"> </v>
      </c>
      <c r="O7" s="32" t="str">
        <f>IF(ISERROR(AVERAGE(Judge1:Judge5!O7))," ", AVERAGE(Judge1:Judge5!O7))</f>
        <v xml:space="preserve"> </v>
      </c>
      <c r="P7" s="32" t="str">
        <f>IF(ISERROR(AVERAGE(Judge1:Judge5!P7))," ", AVERAGE(Judge1:Judge5!P7))</f>
        <v xml:space="preserve"> </v>
      </c>
      <c r="Q7" s="32" t="str">
        <f>IF(ISERROR(AVERAGE(Judge1:Judge5!Q7))," ", AVERAGE(Judge1:Judge5!Q7))</f>
        <v xml:space="preserve"> </v>
      </c>
      <c r="R7" s="32" t="str">
        <f>IF(ISERROR(AVERAGE(Judge1:Judge5!R7))," ", AVERAGE(Judge1:Judge5!R7))</f>
        <v xml:space="preserve"> </v>
      </c>
      <c r="S7" s="32" t="str">
        <f>IF(ISERROR(AVERAGE(Judge1:Judge5!S7))," ", AVERAGE(Judge1:Judge5!S7))</f>
        <v xml:space="preserve"> </v>
      </c>
      <c r="T7" s="32" t="str">
        <f>IF(ISERROR(AVERAGE(Judge1:Judge5!T7))," ", AVERAGE(Judge1:Judge5!T7))</f>
        <v xml:space="preserve"> </v>
      </c>
      <c r="U7" s="32" t="str">
        <f>IF(ISERROR(AVERAGE(Judge1:Judge5!U7))," ", AVERAGE(Judge1:Judge5!U7))</f>
        <v xml:space="preserve"> </v>
      </c>
      <c r="V7" s="32" t="str">
        <f>IF(ISERROR(AVERAGE(Judge1:Judge5!V7))," ", AVERAGE(Judge1:Judge5!V7))</f>
        <v xml:space="preserve"> </v>
      </c>
      <c r="W7" s="32" t="str">
        <f>IF(ISERROR(AVERAGE(Judge1:Judge5!W7))," ", AVERAGE(Judge1:Judge5!W7))</f>
        <v xml:space="preserve"> </v>
      </c>
      <c r="X7" s="32" t="str">
        <f>IF(ISERROR(AVERAGE(Judge1:Judge5!X7))," ", AVERAGE(Judge1:Judge5!X7))</f>
        <v xml:space="preserve"> </v>
      </c>
      <c r="Y7" s="32" t="str">
        <f>IF(ISERROR(AVERAGE(Judge1:Judge5!Y7))," ", AVERAGE(Judge1:Judge5!Y7))</f>
        <v xml:space="preserve"> </v>
      </c>
      <c r="Z7" s="32" t="str">
        <f>IF(ISERROR(AVERAGE(Judge1:Judge5!Z7))," ", AVERAGE(Judge1:Judge5!Z7))</f>
        <v xml:space="preserve"> </v>
      </c>
      <c r="AA7" s="32" t="str">
        <f>IF(ISERROR(AVERAGE(Judge1:Judge5!AA7))," ", AVERAGE(Judge1:Judge5!AA7))</f>
        <v xml:space="preserve"> </v>
      </c>
      <c r="AB7" s="32" t="str">
        <f>IF(ISERROR(AVERAGE(Judge1:Judge5!AB7))," ", AVERAGE(Judge1:Judge5!AB7))</f>
        <v xml:space="preserve"> </v>
      </c>
      <c r="AC7" s="32" t="str">
        <f>IF(ISERROR(AVERAGE(Judge1:Judge5!AC7))," ", AVERAGE(Judge1:Judge5!AC7))</f>
        <v xml:space="preserve"> </v>
      </c>
      <c r="AD7" s="32" t="str">
        <f>IF(ISERROR(AVERAGE(Judge1:Judge5!AD7))," ", AVERAGE(Judge1:Judge5!AD7))</f>
        <v xml:space="preserve"> </v>
      </c>
      <c r="AE7" s="32" t="str">
        <f>IF(ISERROR(AVERAGE(Judge1:Judge5!AE7))," ", AVERAGE(Judge1:Judge5!AE7))</f>
        <v xml:space="preserve"> </v>
      </c>
      <c r="AF7" s="32" t="str">
        <f>IF(ISERROR(AVERAGE(Judge1:Judge5!AF7))," ", AVERAGE(Judge1:Judge5!AF7))</f>
        <v xml:space="preserve"> </v>
      </c>
      <c r="AG7" s="32" t="str">
        <f>IF(ISERROR(AVERAGE(Judge1:Judge5!AG7))," ", AVERAGE(Judge1:Judge5!AG7))</f>
        <v xml:space="preserve"> </v>
      </c>
      <c r="AH7" s="32" t="str">
        <f>IF(ISERROR(AVERAGE(Judge1:Judge5!AH7))," ", AVERAGE(Judge1:Judge5!AH7))</f>
        <v xml:space="preserve"> </v>
      </c>
      <c r="AI7" s="32" t="str">
        <f>IF(ISERROR(AVERAGE(Judge1:Judge5!AI7))," ", AVERAGE(Judge1:Judge5!AI7))</f>
        <v xml:space="preserve"> </v>
      </c>
      <c r="AJ7" s="32" t="str">
        <f>IF(ISERROR(AVERAGE(Judge1:Judge5!AJ7))," ", AVERAGE(Judge1:Judge5!AJ7))</f>
        <v xml:space="preserve"> </v>
      </c>
      <c r="AK7" s="32" t="str">
        <f>IF(ISERROR(AVERAGE(Judge1:Judge5!AK7))," ", AVERAGE(Judge1:Judge5!AK7))</f>
        <v xml:space="preserve"> </v>
      </c>
      <c r="AL7" s="32" t="str">
        <f>IF(ISERROR(AVERAGE(Judge1:Judge5!AL7))," ", AVERAGE(Judge1:Judge5!AL7))</f>
        <v xml:space="preserve"> </v>
      </c>
      <c r="AM7" s="32" t="str">
        <f>IF(ISERROR(AVERAGE(Judge1:Judge5!AM7))," ", AVERAGE(Judge1:Judge5!AM7))</f>
        <v xml:space="preserve"> 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11715</v>
      </c>
      <c r="B8" s="19">
        <v>8835</v>
      </c>
      <c r="C8" s="3" t="s">
        <v>23</v>
      </c>
      <c r="D8" s="3" t="s">
        <v>25</v>
      </c>
      <c r="E8" s="3">
        <v>400</v>
      </c>
      <c r="F8" s="32" t="str">
        <f>IF(ISERROR(AVERAGE(Judge1:Judge5!F8))," ", AVERAGE(Judge1:Judge5!F8))</f>
        <v xml:space="preserve"> </v>
      </c>
      <c r="G8" s="32" t="str">
        <f>IF(ISERROR(AVERAGE(Judge1:Judge5!G8))," ", AVERAGE(Judge1:Judge5!G8))</f>
        <v xml:space="preserve"> </v>
      </c>
      <c r="H8" s="32" t="str">
        <f>IF(ISERROR(AVERAGE(Judge1:Judge5!H8))," ", AVERAGE(Judge1:Judge5!H8))</f>
        <v xml:space="preserve"> </v>
      </c>
      <c r="I8" s="32" t="str">
        <f>IF(ISERROR(AVERAGE(Judge1:Judge5!I8))," ", AVERAGE(Judge1:Judge5!I8))</f>
        <v xml:space="preserve"> </v>
      </c>
      <c r="J8" s="32" t="str">
        <f>IF(ISERROR(AVERAGE(Judge1:Judge5!J8))," ", AVERAGE(Judge1:Judge5!J8))</f>
        <v xml:space="preserve"> </v>
      </c>
      <c r="K8" s="32" t="str">
        <f>IF(ISERROR(AVERAGE(Judge1:Judge5!K8))," ", AVERAGE(Judge1:Judge5!K8))</f>
        <v xml:space="preserve"> </v>
      </c>
      <c r="L8" s="32" t="str">
        <f>IF(ISERROR(AVERAGE(Judge1:Judge5!L8))," ", AVERAGE(Judge1:Judge5!L8))</f>
        <v xml:space="preserve"> </v>
      </c>
      <c r="M8" s="32" t="str">
        <f>IF(ISERROR(AVERAGE(Judge1:Judge5!M8))," ", AVERAGE(Judge1:Judge5!M8))</f>
        <v xml:space="preserve"> </v>
      </c>
      <c r="N8" s="32" t="str">
        <f>IF(ISERROR(AVERAGE(Judge1:Judge5!N8))," ", AVERAGE(Judge1:Judge5!N8))</f>
        <v xml:space="preserve"> </v>
      </c>
      <c r="O8" s="32" t="str">
        <f>IF(ISERROR(AVERAGE(Judge1:Judge5!O8))," ", AVERAGE(Judge1:Judge5!O8))</f>
        <v xml:space="preserve"> </v>
      </c>
      <c r="P8" s="32" t="str">
        <f>IF(ISERROR(AVERAGE(Judge1:Judge5!P8))," ", AVERAGE(Judge1:Judge5!P8))</f>
        <v xml:space="preserve"> </v>
      </c>
      <c r="Q8" s="32" t="str">
        <f>IF(ISERROR(AVERAGE(Judge1:Judge5!Q8))," ", AVERAGE(Judge1:Judge5!Q8))</f>
        <v xml:space="preserve"> </v>
      </c>
      <c r="R8" s="32" t="str">
        <f>IF(ISERROR(AVERAGE(Judge1:Judge5!R8))," ", AVERAGE(Judge1:Judge5!R8))</f>
        <v xml:space="preserve"> </v>
      </c>
      <c r="S8" s="32" t="str">
        <f>IF(ISERROR(AVERAGE(Judge1:Judge5!S8))," ", AVERAGE(Judge1:Judge5!S8))</f>
        <v xml:space="preserve"> </v>
      </c>
      <c r="T8" s="32" t="str">
        <f>IF(ISERROR(AVERAGE(Judge1:Judge5!T8))," ", AVERAGE(Judge1:Judge5!T8))</f>
        <v xml:space="preserve"> </v>
      </c>
      <c r="U8" s="32" t="str">
        <f>IF(ISERROR(AVERAGE(Judge1:Judge5!U8))," ", AVERAGE(Judge1:Judge5!U8))</f>
        <v xml:space="preserve"> </v>
      </c>
      <c r="V8" s="32" t="str">
        <f>IF(ISERROR(AVERAGE(Judge1:Judge5!V8))," ", AVERAGE(Judge1:Judge5!V8))</f>
        <v xml:space="preserve"> </v>
      </c>
      <c r="W8" s="32" t="str">
        <f>IF(ISERROR(AVERAGE(Judge1:Judge5!W8))," ", AVERAGE(Judge1:Judge5!W8))</f>
        <v xml:space="preserve"> </v>
      </c>
      <c r="X8" s="32" t="str">
        <f>IF(ISERROR(AVERAGE(Judge1:Judge5!X8))," ", AVERAGE(Judge1:Judge5!X8))</f>
        <v xml:space="preserve"> </v>
      </c>
      <c r="Y8" s="32" t="str">
        <f>IF(ISERROR(AVERAGE(Judge1:Judge5!Y8))," ", AVERAGE(Judge1:Judge5!Y8))</f>
        <v xml:space="preserve"> </v>
      </c>
      <c r="Z8" s="32" t="str">
        <f>IF(ISERROR(AVERAGE(Judge1:Judge5!Z8))," ", AVERAGE(Judge1:Judge5!Z8))</f>
        <v xml:space="preserve"> </v>
      </c>
      <c r="AA8" s="32" t="str">
        <f>IF(ISERROR(AVERAGE(Judge1:Judge5!AA8))," ", AVERAGE(Judge1:Judge5!AA8))</f>
        <v xml:space="preserve"> </v>
      </c>
      <c r="AB8" s="32" t="str">
        <f>IF(ISERROR(AVERAGE(Judge1:Judge5!AB8))," ", AVERAGE(Judge1:Judge5!AB8))</f>
        <v xml:space="preserve"> </v>
      </c>
      <c r="AC8" s="32" t="str">
        <f>IF(ISERROR(AVERAGE(Judge1:Judge5!AC8))," ", AVERAGE(Judge1:Judge5!AC8))</f>
        <v xml:space="preserve"> </v>
      </c>
      <c r="AD8" s="32" t="str">
        <f>IF(ISERROR(AVERAGE(Judge1:Judge5!AD8))," ", AVERAGE(Judge1:Judge5!AD8))</f>
        <v xml:space="preserve"> </v>
      </c>
      <c r="AE8" s="32" t="str">
        <f>IF(ISERROR(AVERAGE(Judge1:Judge5!AE8))," ", AVERAGE(Judge1:Judge5!AE8))</f>
        <v xml:space="preserve"> </v>
      </c>
      <c r="AF8" s="32" t="str">
        <f>IF(ISERROR(AVERAGE(Judge1:Judge5!AF8))," ", AVERAGE(Judge1:Judge5!AF8))</f>
        <v xml:space="preserve"> </v>
      </c>
      <c r="AG8" s="32" t="str">
        <f>IF(ISERROR(AVERAGE(Judge1:Judge5!AG8))," ", AVERAGE(Judge1:Judge5!AG8))</f>
        <v xml:space="preserve"> </v>
      </c>
      <c r="AH8" s="32" t="str">
        <f>IF(ISERROR(AVERAGE(Judge1:Judge5!AH8))," ", AVERAGE(Judge1:Judge5!AH8))</f>
        <v xml:space="preserve"> </v>
      </c>
      <c r="AI8" s="32" t="str">
        <f>IF(ISERROR(AVERAGE(Judge1:Judge5!AI8))," ", AVERAGE(Judge1:Judge5!AI8))</f>
        <v xml:space="preserve"> </v>
      </c>
      <c r="AJ8" s="32" t="str">
        <f>IF(ISERROR(AVERAGE(Judge1:Judge5!AJ8))," ", AVERAGE(Judge1:Judge5!AJ8))</f>
        <v xml:space="preserve"> </v>
      </c>
      <c r="AK8" s="32" t="str">
        <f>IF(ISERROR(AVERAGE(Judge1:Judge5!AK8))," ", AVERAGE(Judge1:Judge5!AK8))</f>
        <v xml:space="preserve"> </v>
      </c>
      <c r="AL8" s="32" t="str">
        <f>IF(ISERROR(AVERAGE(Judge1:Judge5!AL8))," ", AVERAGE(Judge1:Judge5!AL8))</f>
        <v xml:space="preserve"> </v>
      </c>
      <c r="AM8" s="32" t="str">
        <f>IF(ISERROR(AVERAGE(Judge1:Judge5!AM8))," ", AVERAGE(Judge1:Judge5!AM8))</f>
        <v xml:space="preserve"> </v>
      </c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11715</v>
      </c>
      <c r="B9" s="19">
        <v>8836</v>
      </c>
      <c r="C9" s="3" t="s">
        <v>23</v>
      </c>
      <c r="D9" s="3" t="s">
        <v>26</v>
      </c>
      <c r="E9" s="3">
        <v>100</v>
      </c>
      <c r="F9" s="32" t="str">
        <f>IF(ISERROR(AVERAGE(Judge1:Judge5!F9))," ", AVERAGE(Judge1:Judge5!F9))</f>
        <v xml:space="preserve"> </v>
      </c>
      <c r="G9" s="32" t="str">
        <f>IF(ISERROR(AVERAGE(Judge1:Judge5!G9))," ", AVERAGE(Judge1:Judge5!G9))</f>
        <v xml:space="preserve"> </v>
      </c>
      <c r="H9" s="32" t="str">
        <f>IF(ISERROR(AVERAGE(Judge1:Judge5!H9))," ", AVERAGE(Judge1:Judge5!H9))</f>
        <v xml:space="preserve"> </v>
      </c>
      <c r="I9" s="32" t="str">
        <f>IF(ISERROR(AVERAGE(Judge1:Judge5!I9))," ", AVERAGE(Judge1:Judge5!I9))</f>
        <v xml:space="preserve"> </v>
      </c>
      <c r="J9" s="32" t="str">
        <f>IF(ISERROR(AVERAGE(Judge1:Judge5!J9))," ", AVERAGE(Judge1:Judge5!J9))</f>
        <v xml:space="preserve"> </v>
      </c>
      <c r="K9" s="32" t="str">
        <f>IF(ISERROR(AVERAGE(Judge1:Judge5!K9))," ", AVERAGE(Judge1:Judge5!K9))</f>
        <v xml:space="preserve"> </v>
      </c>
      <c r="L9" s="32" t="str">
        <f>IF(ISERROR(AVERAGE(Judge1:Judge5!L9))," ", AVERAGE(Judge1:Judge5!L9))</f>
        <v xml:space="preserve"> </v>
      </c>
      <c r="M9" s="32" t="str">
        <f>IF(ISERROR(AVERAGE(Judge1:Judge5!M9))," ", AVERAGE(Judge1:Judge5!M9))</f>
        <v xml:space="preserve"> </v>
      </c>
      <c r="N9" s="32" t="str">
        <f>IF(ISERROR(AVERAGE(Judge1:Judge5!N9))," ", AVERAGE(Judge1:Judge5!N9))</f>
        <v xml:space="preserve"> </v>
      </c>
      <c r="O9" s="32" t="str">
        <f>IF(ISERROR(AVERAGE(Judge1:Judge5!O9))," ", AVERAGE(Judge1:Judge5!O9))</f>
        <v xml:space="preserve"> </v>
      </c>
      <c r="P9" s="32" t="str">
        <f>IF(ISERROR(AVERAGE(Judge1:Judge5!P9))," ", AVERAGE(Judge1:Judge5!P9))</f>
        <v xml:space="preserve"> </v>
      </c>
      <c r="Q9" s="32" t="str">
        <f>IF(ISERROR(AVERAGE(Judge1:Judge5!Q9))," ", AVERAGE(Judge1:Judge5!Q9))</f>
        <v xml:space="preserve"> </v>
      </c>
      <c r="R9" s="32" t="str">
        <f>IF(ISERROR(AVERAGE(Judge1:Judge5!R9))," ", AVERAGE(Judge1:Judge5!R9))</f>
        <v xml:space="preserve"> </v>
      </c>
      <c r="S9" s="32" t="str">
        <f>IF(ISERROR(AVERAGE(Judge1:Judge5!S9))," ", AVERAGE(Judge1:Judge5!S9))</f>
        <v xml:space="preserve"> </v>
      </c>
      <c r="T9" s="32" t="str">
        <f>IF(ISERROR(AVERAGE(Judge1:Judge5!T9))," ", AVERAGE(Judge1:Judge5!T9))</f>
        <v xml:space="preserve"> </v>
      </c>
      <c r="U9" s="32" t="str">
        <f>IF(ISERROR(AVERAGE(Judge1:Judge5!U9))," ", AVERAGE(Judge1:Judge5!U9))</f>
        <v xml:space="preserve"> </v>
      </c>
      <c r="V9" s="32" t="str">
        <f>IF(ISERROR(AVERAGE(Judge1:Judge5!V9))," ", AVERAGE(Judge1:Judge5!V9))</f>
        <v xml:space="preserve"> </v>
      </c>
      <c r="W9" s="32" t="str">
        <f>IF(ISERROR(AVERAGE(Judge1:Judge5!W9))," ", AVERAGE(Judge1:Judge5!W9))</f>
        <v xml:space="preserve"> </v>
      </c>
      <c r="X9" s="32" t="str">
        <f>IF(ISERROR(AVERAGE(Judge1:Judge5!X9))," ", AVERAGE(Judge1:Judge5!X9))</f>
        <v xml:space="preserve"> </v>
      </c>
      <c r="Y9" s="32" t="str">
        <f>IF(ISERROR(AVERAGE(Judge1:Judge5!Y9))," ", AVERAGE(Judge1:Judge5!Y9))</f>
        <v xml:space="preserve"> </v>
      </c>
      <c r="Z9" s="32" t="str">
        <f>IF(ISERROR(AVERAGE(Judge1:Judge5!Z9))," ", AVERAGE(Judge1:Judge5!Z9))</f>
        <v xml:space="preserve"> </v>
      </c>
      <c r="AA9" s="32" t="str">
        <f>IF(ISERROR(AVERAGE(Judge1:Judge5!AA9))," ", AVERAGE(Judge1:Judge5!AA9))</f>
        <v xml:space="preserve"> </v>
      </c>
      <c r="AB9" s="32" t="str">
        <f>IF(ISERROR(AVERAGE(Judge1:Judge5!AB9))," ", AVERAGE(Judge1:Judge5!AB9))</f>
        <v xml:space="preserve"> </v>
      </c>
      <c r="AC9" s="32" t="str">
        <f>IF(ISERROR(AVERAGE(Judge1:Judge5!AC9))," ", AVERAGE(Judge1:Judge5!AC9))</f>
        <v xml:space="preserve"> </v>
      </c>
      <c r="AD9" s="32" t="str">
        <f>IF(ISERROR(AVERAGE(Judge1:Judge5!AD9))," ", AVERAGE(Judge1:Judge5!AD9))</f>
        <v xml:space="preserve"> </v>
      </c>
      <c r="AE9" s="32" t="str">
        <f>IF(ISERROR(AVERAGE(Judge1:Judge5!AE9))," ", AVERAGE(Judge1:Judge5!AE9))</f>
        <v xml:space="preserve"> </v>
      </c>
      <c r="AF9" s="32" t="str">
        <f>IF(ISERROR(AVERAGE(Judge1:Judge5!AF9))," ", AVERAGE(Judge1:Judge5!AF9))</f>
        <v xml:space="preserve"> </v>
      </c>
      <c r="AG9" s="32" t="str">
        <f>IF(ISERROR(AVERAGE(Judge1:Judge5!AG9))," ", AVERAGE(Judge1:Judge5!AG9))</f>
        <v xml:space="preserve"> </v>
      </c>
      <c r="AH9" s="32" t="str">
        <f>IF(ISERROR(AVERAGE(Judge1:Judge5!AH9))," ", AVERAGE(Judge1:Judge5!AH9))</f>
        <v xml:space="preserve"> </v>
      </c>
      <c r="AI9" s="32" t="str">
        <f>IF(ISERROR(AVERAGE(Judge1:Judge5!AI9))," ", AVERAGE(Judge1:Judge5!AI9))</f>
        <v xml:space="preserve"> </v>
      </c>
      <c r="AJ9" s="32" t="str">
        <f>IF(ISERROR(AVERAGE(Judge1:Judge5!AJ9))," ", AVERAGE(Judge1:Judge5!AJ9))</f>
        <v xml:space="preserve"> </v>
      </c>
      <c r="AK9" s="32" t="str">
        <f>IF(ISERROR(AVERAGE(Judge1:Judge5!AK9))," ", AVERAGE(Judge1:Judge5!AK9))</f>
        <v xml:space="preserve"> </v>
      </c>
      <c r="AL9" s="32" t="str">
        <f>IF(ISERROR(AVERAGE(Judge1:Judge5!AL9))," ", AVERAGE(Judge1:Judge5!AL9))</f>
        <v xml:space="preserve"> </v>
      </c>
      <c r="AM9" s="32" t="str">
        <f>IF(ISERROR(AVERAGE(Judge1:Judge5!AM9))," ", AVERAGE(Judge1:Judge5!AM9))</f>
        <v xml:space="preserve"> 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11715</v>
      </c>
      <c r="B10" s="19">
        <v>8837</v>
      </c>
      <c r="C10" s="3" t="s">
        <v>23</v>
      </c>
      <c r="D10" s="3" t="s">
        <v>27</v>
      </c>
      <c r="E10" s="3">
        <v>145</v>
      </c>
      <c r="F10" s="32" t="str">
        <f>IF(ISERROR(AVERAGE(Judge1:Judge5!F10))," ", AVERAGE(Judge1:Judge5!F10))</f>
        <v xml:space="preserve"> </v>
      </c>
      <c r="G10" s="32" t="str">
        <f>IF(ISERROR(AVERAGE(Judge1:Judge5!G10))," ", AVERAGE(Judge1:Judge5!G10))</f>
        <v xml:space="preserve"> </v>
      </c>
      <c r="H10" s="32" t="str">
        <f>IF(ISERROR(AVERAGE(Judge1:Judge5!H10))," ", AVERAGE(Judge1:Judge5!H10))</f>
        <v xml:space="preserve"> </v>
      </c>
      <c r="I10" s="32" t="str">
        <f>IF(ISERROR(AVERAGE(Judge1:Judge5!I10))," ", AVERAGE(Judge1:Judge5!I10))</f>
        <v xml:space="preserve"> </v>
      </c>
      <c r="J10" s="32" t="str">
        <f>IF(ISERROR(AVERAGE(Judge1:Judge5!J10))," ", AVERAGE(Judge1:Judge5!J10))</f>
        <v xml:space="preserve"> </v>
      </c>
      <c r="K10" s="32" t="str">
        <f>IF(ISERROR(AVERAGE(Judge1:Judge5!K10))," ", AVERAGE(Judge1:Judge5!K10))</f>
        <v xml:space="preserve"> </v>
      </c>
      <c r="L10" s="32" t="str">
        <f>IF(ISERROR(AVERAGE(Judge1:Judge5!L10))," ", AVERAGE(Judge1:Judge5!L10))</f>
        <v xml:space="preserve"> </v>
      </c>
      <c r="M10" s="32" t="str">
        <f>IF(ISERROR(AVERAGE(Judge1:Judge5!M10))," ", AVERAGE(Judge1:Judge5!M10))</f>
        <v xml:space="preserve"> </v>
      </c>
      <c r="N10" s="32" t="str">
        <f>IF(ISERROR(AVERAGE(Judge1:Judge5!N10))," ", AVERAGE(Judge1:Judge5!N10))</f>
        <v xml:space="preserve"> </v>
      </c>
      <c r="O10" s="32" t="str">
        <f>IF(ISERROR(AVERAGE(Judge1:Judge5!O10))," ", AVERAGE(Judge1:Judge5!O10))</f>
        <v xml:space="preserve"> </v>
      </c>
      <c r="P10" s="32" t="str">
        <f>IF(ISERROR(AVERAGE(Judge1:Judge5!P10))," ", AVERAGE(Judge1:Judge5!P10))</f>
        <v xml:space="preserve"> </v>
      </c>
      <c r="Q10" s="32" t="str">
        <f>IF(ISERROR(AVERAGE(Judge1:Judge5!Q10))," ", AVERAGE(Judge1:Judge5!Q10))</f>
        <v xml:space="preserve"> </v>
      </c>
      <c r="R10" s="32" t="str">
        <f>IF(ISERROR(AVERAGE(Judge1:Judge5!R10))," ", AVERAGE(Judge1:Judge5!R10))</f>
        <v xml:space="preserve"> </v>
      </c>
      <c r="S10" s="32" t="str">
        <f>IF(ISERROR(AVERAGE(Judge1:Judge5!S10))," ", AVERAGE(Judge1:Judge5!S10))</f>
        <v xml:space="preserve"> </v>
      </c>
      <c r="T10" s="32" t="str">
        <f>IF(ISERROR(AVERAGE(Judge1:Judge5!T10))," ", AVERAGE(Judge1:Judge5!T10))</f>
        <v xml:space="preserve"> </v>
      </c>
      <c r="U10" s="32" t="str">
        <f>IF(ISERROR(AVERAGE(Judge1:Judge5!U10))," ", AVERAGE(Judge1:Judge5!U10))</f>
        <v xml:space="preserve"> </v>
      </c>
      <c r="V10" s="32" t="str">
        <f>IF(ISERROR(AVERAGE(Judge1:Judge5!V10))," ", AVERAGE(Judge1:Judge5!V10))</f>
        <v xml:space="preserve"> </v>
      </c>
      <c r="W10" s="32" t="str">
        <f>IF(ISERROR(AVERAGE(Judge1:Judge5!W10))," ", AVERAGE(Judge1:Judge5!W10))</f>
        <v xml:space="preserve"> </v>
      </c>
      <c r="X10" s="32" t="str">
        <f>IF(ISERROR(AVERAGE(Judge1:Judge5!X10))," ", AVERAGE(Judge1:Judge5!X10))</f>
        <v xml:space="preserve"> </v>
      </c>
      <c r="Y10" s="32" t="str">
        <f>IF(ISERROR(AVERAGE(Judge1:Judge5!Y10))," ", AVERAGE(Judge1:Judge5!Y10))</f>
        <v xml:space="preserve"> </v>
      </c>
      <c r="Z10" s="32" t="str">
        <f>IF(ISERROR(AVERAGE(Judge1:Judge5!Z10))," ", AVERAGE(Judge1:Judge5!Z10))</f>
        <v xml:space="preserve"> </v>
      </c>
      <c r="AA10" s="32" t="str">
        <f>IF(ISERROR(AVERAGE(Judge1:Judge5!AA10))," ", AVERAGE(Judge1:Judge5!AA10))</f>
        <v xml:space="preserve"> </v>
      </c>
      <c r="AB10" s="32" t="str">
        <f>IF(ISERROR(AVERAGE(Judge1:Judge5!AB10))," ", AVERAGE(Judge1:Judge5!AB10))</f>
        <v xml:space="preserve"> </v>
      </c>
      <c r="AC10" s="32" t="str">
        <f>IF(ISERROR(AVERAGE(Judge1:Judge5!AC10))," ", AVERAGE(Judge1:Judge5!AC10))</f>
        <v xml:space="preserve"> </v>
      </c>
      <c r="AD10" s="32" t="str">
        <f>IF(ISERROR(AVERAGE(Judge1:Judge5!AD10))," ", AVERAGE(Judge1:Judge5!AD10))</f>
        <v xml:space="preserve"> </v>
      </c>
      <c r="AE10" s="32" t="str">
        <f>IF(ISERROR(AVERAGE(Judge1:Judge5!AE10))," ", AVERAGE(Judge1:Judge5!AE10))</f>
        <v xml:space="preserve"> </v>
      </c>
      <c r="AF10" s="32" t="str">
        <f>IF(ISERROR(AVERAGE(Judge1:Judge5!AF10))," ", AVERAGE(Judge1:Judge5!AF10))</f>
        <v xml:space="preserve"> </v>
      </c>
      <c r="AG10" s="32" t="str">
        <f>IF(ISERROR(AVERAGE(Judge1:Judge5!AG10))," ", AVERAGE(Judge1:Judge5!AG10))</f>
        <v xml:space="preserve"> </v>
      </c>
      <c r="AH10" s="32" t="str">
        <f>IF(ISERROR(AVERAGE(Judge1:Judge5!AH10))," ", AVERAGE(Judge1:Judge5!AH10))</f>
        <v xml:space="preserve"> </v>
      </c>
      <c r="AI10" s="32" t="str">
        <f>IF(ISERROR(AVERAGE(Judge1:Judge5!AI10))," ", AVERAGE(Judge1:Judge5!AI10))</f>
        <v xml:space="preserve"> </v>
      </c>
      <c r="AJ10" s="32" t="str">
        <f>IF(ISERROR(AVERAGE(Judge1:Judge5!AJ10))," ", AVERAGE(Judge1:Judge5!AJ10))</f>
        <v xml:space="preserve"> </v>
      </c>
      <c r="AK10" s="32" t="str">
        <f>IF(ISERROR(AVERAGE(Judge1:Judge5!AK10))," ", AVERAGE(Judge1:Judge5!AK10))</f>
        <v xml:space="preserve"> </v>
      </c>
      <c r="AL10" s="32" t="str">
        <f>IF(ISERROR(AVERAGE(Judge1:Judge5!AL10))," ", AVERAGE(Judge1:Judge5!AL10))</f>
        <v xml:space="preserve"> </v>
      </c>
      <c r="AM10" s="32" t="str">
        <f>IF(ISERROR(AVERAGE(Judge1:Judge5!AM10))," ", AVERAGE(Judge1:Judge5!AM10))</f>
        <v xml:space="preserve"> </v>
      </c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11715</v>
      </c>
      <c r="B11" s="19">
        <v>8838</v>
      </c>
      <c r="C11" s="3" t="s">
        <v>23</v>
      </c>
      <c r="D11" s="3" t="s">
        <v>28</v>
      </c>
      <c r="E11" s="3">
        <v>120</v>
      </c>
      <c r="F11" s="32" t="str">
        <f>IF(ISERROR(AVERAGE(Judge1:Judge5!F11))," ", AVERAGE(Judge1:Judge5!F11))</f>
        <v xml:space="preserve"> </v>
      </c>
      <c r="G11" s="32" t="str">
        <f>IF(ISERROR(AVERAGE(Judge1:Judge5!G11))," ", AVERAGE(Judge1:Judge5!G11))</f>
        <v xml:space="preserve"> </v>
      </c>
      <c r="H11" s="32" t="str">
        <f>IF(ISERROR(AVERAGE(Judge1:Judge5!H11))," ", AVERAGE(Judge1:Judge5!H11))</f>
        <v xml:space="preserve"> </v>
      </c>
      <c r="I11" s="32" t="str">
        <f>IF(ISERROR(AVERAGE(Judge1:Judge5!I11))," ", AVERAGE(Judge1:Judge5!I11))</f>
        <v xml:space="preserve"> </v>
      </c>
      <c r="J11" s="32" t="str">
        <f>IF(ISERROR(AVERAGE(Judge1:Judge5!J11))," ", AVERAGE(Judge1:Judge5!J11))</f>
        <v xml:space="preserve"> </v>
      </c>
      <c r="K11" s="32" t="str">
        <f>IF(ISERROR(AVERAGE(Judge1:Judge5!K11))," ", AVERAGE(Judge1:Judge5!K11))</f>
        <v xml:space="preserve"> </v>
      </c>
      <c r="L11" s="32" t="str">
        <f>IF(ISERROR(AVERAGE(Judge1:Judge5!L11))," ", AVERAGE(Judge1:Judge5!L11))</f>
        <v xml:space="preserve"> </v>
      </c>
      <c r="M11" s="32" t="str">
        <f>IF(ISERROR(AVERAGE(Judge1:Judge5!M11))," ", AVERAGE(Judge1:Judge5!M11))</f>
        <v xml:space="preserve"> </v>
      </c>
      <c r="N11" s="32" t="str">
        <f>IF(ISERROR(AVERAGE(Judge1:Judge5!N11))," ", AVERAGE(Judge1:Judge5!N11))</f>
        <v xml:space="preserve"> </v>
      </c>
      <c r="O11" s="32" t="str">
        <f>IF(ISERROR(AVERAGE(Judge1:Judge5!O11))," ", AVERAGE(Judge1:Judge5!O11))</f>
        <v xml:space="preserve"> </v>
      </c>
      <c r="P11" s="32" t="str">
        <f>IF(ISERROR(AVERAGE(Judge1:Judge5!P11))," ", AVERAGE(Judge1:Judge5!P11))</f>
        <v xml:space="preserve"> </v>
      </c>
      <c r="Q11" s="32" t="str">
        <f>IF(ISERROR(AVERAGE(Judge1:Judge5!Q11))," ", AVERAGE(Judge1:Judge5!Q11))</f>
        <v xml:space="preserve"> </v>
      </c>
      <c r="R11" s="32" t="str">
        <f>IF(ISERROR(AVERAGE(Judge1:Judge5!R11))," ", AVERAGE(Judge1:Judge5!R11))</f>
        <v xml:space="preserve"> </v>
      </c>
      <c r="S11" s="32" t="str">
        <f>IF(ISERROR(AVERAGE(Judge1:Judge5!S11))," ", AVERAGE(Judge1:Judge5!S11))</f>
        <v xml:space="preserve"> </v>
      </c>
      <c r="T11" s="32" t="str">
        <f>IF(ISERROR(AVERAGE(Judge1:Judge5!T11))," ", AVERAGE(Judge1:Judge5!T11))</f>
        <v xml:space="preserve"> </v>
      </c>
      <c r="U11" s="32" t="str">
        <f>IF(ISERROR(AVERAGE(Judge1:Judge5!U11))," ", AVERAGE(Judge1:Judge5!U11))</f>
        <v xml:space="preserve"> </v>
      </c>
      <c r="V11" s="32" t="str">
        <f>IF(ISERROR(AVERAGE(Judge1:Judge5!V11))," ", AVERAGE(Judge1:Judge5!V11))</f>
        <v xml:space="preserve"> </v>
      </c>
      <c r="W11" s="32" t="str">
        <f>IF(ISERROR(AVERAGE(Judge1:Judge5!W11))," ", AVERAGE(Judge1:Judge5!W11))</f>
        <v xml:space="preserve"> </v>
      </c>
      <c r="X11" s="32" t="str">
        <f>IF(ISERROR(AVERAGE(Judge1:Judge5!X11))," ", AVERAGE(Judge1:Judge5!X11))</f>
        <v xml:space="preserve"> </v>
      </c>
      <c r="Y11" s="32" t="str">
        <f>IF(ISERROR(AVERAGE(Judge1:Judge5!Y11))," ", AVERAGE(Judge1:Judge5!Y11))</f>
        <v xml:space="preserve"> </v>
      </c>
      <c r="Z11" s="32" t="str">
        <f>IF(ISERROR(AVERAGE(Judge1:Judge5!Z11))," ", AVERAGE(Judge1:Judge5!Z11))</f>
        <v xml:space="preserve"> </v>
      </c>
      <c r="AA11" s="32" t="str">
        <f>IF(ISERROR(AVERAGE(Judge1:Judge5!AA11))," ", AVERAGE(Judge1:Judge5!AA11))</f>
        <v xml:space="preserve"> </v>
      </c>
      <c r="AB11" s="32" t="str">
        <f>IF(ISERROR(AVERAGE(Judge1:Judge5!AB11))," ", AVERAGE(Judge1:Judge5!AB11))</f>
        <v xml:space="preserve"> </v>
      </c>
      <c r="AC11" s="32" t="str">
        <f>IF(ISERROR(AVERAGE(Judge1:Judge5!AC11))," ", AVERAGE(Judge1:Judge5!AC11))</f>
        <v xml:space="preserve"> </v>
      </c>
      <c r="AD11" s="32" t="str">
        <f>IF(ISERROR(AVERAGE(Judge1:Judge5!AD11))," ", AVERAGE(Judge1:Judge5!AD11))</f>
        <v xml:space="preserve"> </v>
      </c>
      <c r="AE11" s="32" t="str">
        <f>IF(ISERROR(AVERAGE(Judge1:Judge5!AE11))," ", AVERAGE(Judge1:Judge5!AE11))</f>
        <v xml:space="preserve"> </v>
      </c>
      <c r="AF11" s="32" t="str">
        <f>IF(ISERROR(AVERAGE(Judge1:Judge5!AF11))," ", AVERAGE(Judge1:Judge5!AF11))</f>
        <v xml:space="preserve"> </v>
      </c>
      <c r="AG11" s="32" t="str">
        <f>IF(ISERROR(AVERAGE(Judge1:Judge5!AG11))," ", AVERAGE(Judge1:Judge5!AG11))</f>
        <v xml:space="preserve"> </v>
      </c>
      <c r="AH11" s="32" t="str">
        <f>IF(ISERROR(AVERAGE(Judge1:Judge5!AH11))," ", AVERAGE(Judge1:Judge5!AH11))</f>
        <v xml:space="preserve"> </v>
      </c>
      <c r="AI11" s="32" t="str">
        <f>IF(ISERROR(AVERAGE(Judge1:Judge5!AI11))," ", AVERAGE(Judge1:Judge5!AI11))</f>
        <v xml:space="preserve"> </v>
      </c>
      <c r="AJ11" s="32" t="str">
        <f>IF(ISERROR(AVERAGE(Judge1:Judge5!AJ11))," ", AVERAGE(Judge1:Judge5!AJ11))</f>
        <v xml:space="preserve"> </v>
      </c>
      <c r="AK11" s="32" t="str">
        <f>IF(ISERROR(AVERAGE(Judge1:Judge5!AK11))," ", AVERAGE(Judge1:Judge5!AK11))</f>
        <v xml:space="preserve"> </v>
      </c>
      <c r="AL11" s="32" t="str">
        <f>IF(ISERROR(AVERAGE(Judge1:Judge5!AL11))," ", AVERAGE(Judge1:Judge5!AL11))</f>
        <v xml:space="preserve"> </v>
      </c>
      <c r="AM11" s="32" t="str">
        <f>IF(ISERROR(AVERAGE(Judge1:Judge5!AM11))," ", AVERAGE(Judge1:Judge5!AM11))</f>
        <v xml:space="preserve"> 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11715</v>
      </c>
      <c r="B12" s="19">
        <v>8839</v>
      </c>
      <c r="C12" s="3" t="s">
        <v>23</v>
      </c>
      <c r="D12" s="3"/>
      <c r="E12" s="3">
        <v>0</v>
      </c>
      <c r="F12" s="32" t="str">
        <f>IF(ISERROR(AVERAGE(Judge1:Judge5!F12))," ", AVERAGE(Judge1:Judge5!F12))</f>
        <v xml:space="preserve"> </v>
      </c>
      <c r="G12" s="32" t="str">
        <f>IF(ISERROR(AVERAGE(Judge1:Judge5!G12))," ", AVERAGE(Judge1:Judge5!G12))</f>
        <v xml:space="preserve"> </v>
      </c>
      <c r="H12" s="32" t="str">
        <f>IF(ISERROR(AVERAGE(Judge1:Judge5!H12))," ", AVERAGE(Judge1:Judge5!H12))</f>
        <v xml:space="preserve"> </v>
      </c>
      <c r="I12" s="32" t="str">
        <f>IF(ISERROR(AVERAGE(Judge1:Judge5!I12))," ", AVERAGE(Judge1:Judge5!I12))</f>
        <v xml:space="preserve"> </v>
      </c>
      <c r="J12" s="32" t="str">
        <f>IF(ISERROR(AVERAGE(Judge1:Judge5!J12))," ", AVERAGE(Judge1:Judge5!J12))</f>
        <v xml:space="preserve"> </v>
      </c>
      <c r="K12" s="32" t="str">
        <f>IF(ISERROR(AVERAGE(Judge1:Judge5!K12))," ", AVERAGE(Judge1:Judge5!K12))</f>
        <v xml:space="preserve"> </v>
      </c>
      <c r="L12" s="32" t="str">
        <f>IF(ISERROR(AVERAGE(Judge1:Judge5!L12))," ", AVERAGE(Judge1:Judge5!L12))</f>
        <v xml:space="preserve"> </v>
      </c>
      <c r="M12" s="32" t="str">
        <f>IF(ISERROR(AVERAGE(Judge1:Judge5!M12))," ", AVERAGE(Judge1:Judge5!M12))</f>
        <v xml:space="preserve"> </v>
      </c>
      <c r="N12" s="32" t="str">
        <f>IF(ISERROR(AVERAGE(Judge1:Judge5!N12))," ", AVERAGE(Judge1:Judge5!N12))</f>
        <v xml:space="preserve"> </v>
      </c>
      <c r="O12" s="32" t="str">
        <f>IF(ISERROR(AVERAGE(Judge1:Judge5!O12))," ", AVERAGE(Judge1:Judge5!O12))</f>
        <v xml:space="preserve"> </v>
      </c>
      <c r="P12" s="32" t="str">
        <f>IF(ISERROR(AVERAGE(Judge1:Judge5!P12))," ", AVERAGE(Judge1:Judge5!P12))</f>
        <v xml:space="preserve"> </v>
      </c>
      <c r="Q12" s="32" t="str">
        <f>IF(ISERROR(AVERAGE(Judge1:Judge5!Q12))," ", AVERAGE(Judge1:Judge5!Q12))</f>
        <v xml:space="preserve"> </v>
      </c>
      <c r="R12" s="32" t="str">
        <f>IF(ISERROR(AVERAGE(Judge1:Judge5!R12))," ", AVERAGE(Judge1:Judge5!R12))</f>
        <v xml:space="preserve"> </v>
      </c>
      <c r="S12" s="32" t="str">
        <f>IF(ISERROR(AVERAGE(Judge1:Judge5!S12))," ", AVERAGE(Judge1:Judge5!S12))</f>
        <v xml:space="preserve"> </v>
      </c>
      <c r="T12" s="32" t="str">
        <f>IF(ISERROR(AVERAGE(Judge1:Judge5!T12))," ", AVERAGE(Judge1:Judge5!T12))</f>
        <v xml:space="preserve"> </v>
      </c>
      <c r="U12" s="32" t="str">
        <f>IF(ISERROR(AVERAGE(Judge1:Judge5!U12))," ", AVERAGE(Judge1:Judge5!U12))</f>
        <v xml:space="preserve"> </v>
      </c>
      <c r="V12" s="32" t="str">
        <f>IF(ISERROR(AVERAGE(Judge1:Judge5!V12))," ", AVERAGE(Judge1:Judge5!V12))</f>
        <v xml:space="preserve"> </v>
      </c>
      <c r="W12" s="32" t="str">
        <f>IF(ISERROR(AVERAGE(Judge1:Judge5!W12))," ", AVERAGE(Judge1:Judge5!W12))</f>
        <v xml:space="preserve"> </v>
      </c>
      <c r="X12" s="32" t="str">
        <f>IF(ISERROR(AVERAGE(Judge1:Judge5!X12))," ", AVERAGE(Judge1:Judge5!X12))</f>
        <v xml:space="preserve"> </v>
      </c>
      <c r="Y12" s="32" t="str">
        <f>IF(ISERROR(AVERAGE(Judge1:Judge5!Y12))," ", AVERAGE(Judge1:Judge5!Y12))</f>
        <v xml:space="preserve"> </v>
      </c>
      <c r="Z12" s="32" t="str">
        <f>IF(ISERROR(AVERAGE(Judge1:Judge5!Z12))," ", AVERAGE(Judge1:Judge5!Z12))</f>
        <v xml:space="preserve"> </v>
      </c>
      <c r="AA12" s="32" t="str">
        <f>IF(ISERROR(AVERAGE(Judge1:Judge5!AA12))," ", AVERAGE(Judge1:Judge5!AA12))</f>
        <v xml:space="preserve"> </v>
      </c>
      <c r="AB12" s="32" t="str">
        <f>IF(ISERROR(AVERAGE(Judge1:Judge5!AB12))," ", AVERAGE(Judge1:Judge5!AB12))</f>
        <v xml:space="preserve"> </v>
      </c>
      <c r="AC12" s="32" t="str">
        <f>IF(ISERROR(AVERAGE(Judge1:Judge5!AC12))," ", AVERAGE(Judge1:Judge5!AC12))</f>
        <v xml:space="preserve"> </v>
      </c>
      <c r="AD12" s="32" t="str">
        <f>IF(ISERROR(AVERAGE(Judge1:Judge5!AD12))," ", AVERAGE(Judge1:Judge5!AD12))</f>
        <v xml:space="preserve"> </v>
      </c>
      <c r="AE12" s="32" t="str">
        <f>IF(ISERROR(AVERAGE(Judge1:Judge5!AE12))," ", AVERAGE(Judge1:Judge5!AE12))</f>
        <v xml:space="preserve"> </v>
      </c>
      <c r="AF12" s="32" t="str">
        <f>IF(ISERROR(AVERAGE(Judge1:Judge5!AF12))," ", AVERAGE(Judge1:Judge5!AF12))</f>
        <v xml:space="preserve"> </v>
      </c>
      <c r="AG12" s="32" t="str">
        <f>IF(ISERROR(AVERAGE(Judge1:Judge5!AG12))," ", AVERAGE(Judge1:Judge5!AG12))</f>
        <v xml:space="preserve"> </v>
      </c>
      <c r="AH12" s="32" t="str">
        <f>IF(ISERROR(AVERAGE(Judge1:Judge5!AH12))," ", AVERAGE(Judge1:Judge5!AH12))</f>
        <v xml:space="preserve"> </v>
      </c>
      <c r="AI12" s="32" t="str">
        <f>IF(ISERROR(AVERAGE(Judge1:Judge5!AI12))," ", AVERAGE(Judge1:Judge5!AI12))</f>
        <v xml:space="preserve"> </v>
      </c>
      <c r="AJ12" s="32" t="str">
        <f>IF(ISERROR(AVERAGE(Judge1:Judge5!AJ12))," ", AVERAGE(Judge1:Judge5!AJ12))</f>
        <v xml:space="preserve"> </v>
      </c>
      <c r="AK12" s="32" t="str">
        <f>IF(ISERROR(AVERAGE(Judge1:Judge5!AK12))," ", AVERAGE(Judge1:Judge5!AK12))</f>
        <v xml:space="preserve"> </v>
      </c>
      <c r="AL12" s="32" t="str">
        <f>IF(ISERROR(AVERAGE(Judge1:Judge5!AL12))," ", AVERAGE(Judge1:Judge5!AL12))</f>
        <v xml:space="preserve"> </v>
      </c>
      <c r="AM12" s="32" t="str">
        <f>IF(ISERROR(AVERAGE(Judge1:Judge5!AM12))," ", AVERAGE(Judge1:Judge5!AM12))</f>
        <v xml:space="preserve"> </v>
      </c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11715</v>
      </c>
      <c r="B13" s="19">
        <v>8840</v>
      </c>
      <c r="C13" s="21" t="s">
        <v>29</v>
      </c>
      <c r="D13" s="21" t="s">
        <v>30</v>
      </c>
      <c r="E13" s="21">
        <v>-10</v>
      </c>
      <c r="F13" s="33" t="str">
        <f>IF(ISERROR(AVERAGE(Judge1:Judge5!F13))," ", AVERAGE(Judge1:Judge5!F13))</f>
        <v xml:space="preserve"> </v>
      </c>
      <c r="G13" s="33" t="str">
        <f>IF(ISERROR(AVERAGE(Judge1:Judge5!G13))," ", AVERAGE(Judge1:Judge5!G13))</f>
        <v xml:space="preserve"> </v>
      </c>
      <c r="H13" s="33" t="str">
        <f>IF(ISERROR(AVERAGE(Judge1:Judge5!H13))," ", AVERAGE(Judge1:Judge5!H13))</f>
        <v xml:space="preserve"> </v>
      </c>
      <c r="I13" s="33" t="str">
        <f>IF(ISERROR(AVERAGE(Judge1:Judge5!I13))," ", AVERAGE(Judge1:Judge5!I13))</f>
        <v xml:space="preserve"> </v>
      </c>
      <c r="J13" s="33" t="str">
        <f>IF(ISERROR(AVERAGE(Judge1:Judge5!J13))," ", AVERAGE(Judge1:Judge5!J13))</f>
        <v xml:space="preserve"> </v>
      </c>
      <c r="K13" s="33" t="str">
        <f>IF(ISERROR(AVERAGE(Judge1:Judge5!K13))," ", AVERAGE(Judge1:Judge5!K13))</f>
        <v xml:space="preserve"> </v>
      </c>
      <c r="L13" s="33" t="str">
        <f>IF(ISERROR(AVERAGE(Judge1:Judge5!L13))," ", AVERAGE(Judge1:Judge5!L13))</f>
        <v xml:space="preserve"> </v>
      </c>
      <c r="M13" s="33" t="str">
        <f>IF(ISERROR(AVERAGE(Judge1:Judge5!M13))," ", AVERAGE(Judge1:Judge5!M13))</f>
        <v xml:space="preserve"> </v>
      </c>
      <c r="N13" s="33" t="str">
        <f>IF(ISERROR(AVERAGE(Judge1:Judge5!N13))," ", AVERAGE(Judge1:Judge5!N13))</f>
        <v xml:space="preserve"> </v>
      </c>
      <c r="O13" s="33" t="str">
        <f>IF(ISERROR(AVERAGE(Judge1:Judge5!O13))," ", AVERAGE(Judge1:Judge5!O13))</f>
        <v xml:space="preserve"> </v>
      </c>
      <c r="P13" s="33" t="str">
        <f>IF(ISERROR(AVERAGE(Judge1:Judge5!P13))," ", AVERAGE(Judge1:Judge5!P13))</f>
        <v xml:space="preserve"> </v>
      </c>
      <c r="Q13" s="33" t="str">
        <f>IF(ISERROR(AVERAGE(Judge1:Judge5!Q13))," ", AVERAGE(Judge1:Judge5!Q13))</f>
        <v xml:space="preserve"> </v>
      </c>
      <c r="R13" s="33" t="str">
        <f>IF(ISERROR(AVERAGE(Judge1:Judge5!R13))," ", AVERAGE(Judge1:Judge5!R13))</f>
        <v xml:space="preserve"> </v>
      </c>
      <c r="S13" s="33" t="str">
        <f>IF(ISERROR(AVERAGE(Judge1:Judge5!S13))," ", AVERAGE(Judge1:Judge5!S13))</f>
        <v xml:space="preserve"> </v>
      </c>
      <c r="T13" s="33" t="str">
        <f>IF(ISERROR(AVERAGE(Judge1:Judge5!T13))," ", AVERAGE(Judge1:Judge5!T13))</f>
        <v xml:space="preserve"> </v>
      </c>
      <c r="U13" s="33" t="str">
        <f>IF(ISERROR(AVERAGE(Judge1:Judge5!U13))," ", AVERAGE(Judge1:Judge5!U13))</f>
        <v xml:space="preserve"> </v>
      </c>
      <c r="V13" s="33" t="str">
        <f>IF(ISERROR(AVERAGE(Judge1:Judge5!V13))," ", AVERAGE(Judge1:Judge5!V13))</f>
        <v xml:space="preserve"> </v>
      </c>
      <c r="W13" s="33" t="str">
        <f>IF(ISERROR(AVERAGE(Judge1:Judge5!W13))," ", AVERAGE(Judge1:Judge5!W13))</f>
        <v xml:space="preserve"> </v>
      </c>
      <c r="X13" s="33" t="str">
        <f>IF(ISERROR(AVERAGE(Judge1:Judge5!X13))," ", AVERAGE(Judge1:Judge5!X13))</f>
        <v xml:space="preserve"> </v>
      </c>
      <c r="Y13" s="33" t="str">
        <f>IF(ISERROR(AVERAGE(Judge1:Judge5!Y13))," ", AVERAGE(Judge1:Judge5!Y13))</f>
        <v xml:space="preserve"> </v>
      </c>
      <c r="Z13" s="33" t="str">
        <f>IF(ISERROR(AVERAGE(Judge1:Judge5!Z13))," ", AVERAGE(Judge1:Judge5!Z13))</f>
        <v xml:space="preserve"> </v>
      </c>
      <c r="AA13" s="33" t="str">
        <f>IF(ISERROR(AVERAGE(Judge1:Judge5!AA13))," ", AVERAGE(Judge1:Judge5!AA13))</f>
        <v xml:space="preserve"> </v>
      </c>
      <c r="AB13" s="33" t="str">
        <f>IF(ISERROR(AVERAGE(Judge1:Judge5!AB13))," ", AVERAGE(Judge1:Judge5!AB13))</f>
        <v xml:space="preserve"> </v>
      </c>
      <c r="AC13" s="33" t="str">
        <f>IF(ISERROR(AVERAGE(Judge1:Judge5!AC13))," ", AVERAGE(Judge1:Judge5!AC13))</f>
        <v xml:space="preserve"> </v>
      </c>
      <c r="AD13" s="33" t="str">
        <f>IF(ISERROR(AVERAGE(Judge1:Judge5!AD13))," ", AVERAGE(Judge1:Judge5!AD13))</f>
        <v xml:space="preserve"> </v>
      </c>
      <c r="AE13" s="33" t="str">
        <f>IF(ISERROR(AVERAGE(Judge1:Judge5!AE13))," ", AVERAGE(Judge1:Judge5!AE13))</f>
        <v xml:space="preserve"> </v>
      </c>
      <c r="AF13" s="33" t="str">
        <f>IF(ISERROR(AVERAGE(Judge1:Judge5!AF13))," ", AVERAGE(Judge1:Judge5!AF13))</f>
        <v xml:space="preserve"> </v>
      </c>
      <c r="AG13" s="33" t="str">
        <f>IF(ISERROR(AVERAGE(Judge1:Judge5!AG13))," ", AVERAGE(Judge1:Judge5!AG13))</f>
        <v xml:space="preserve"> </v>
      </c>
      <c r="AH13" s="33" t="str">
        <f>IF(ISERROR(AVERAGE(Judge1:Judge5!AH13))," ", AVERAGE(Judge1:Judge5!AH13))</f>
        <v xml:space="preserve"> </v>
      </c>
      <c r="AI13" s="33" t="str">
        <f>IF(ISERROR(AVERAGE(Judge1:Judge5!AI13))," ", AVERAGE(Judge1:Judge5!AI13))</f>
        <v xml:space="preserve"> </v>
      </c>
      <c r="AJ13" s="33" t="str">
        <f>IF(ISERROR(AVERAGE(Judge1:Judge5!AJ13))," ", AVERAGE(Judge1:Judge5!AJ13))</f>
        <v xml:space="preserve"> </v>
      </c>
      <c r="AK13" s="33" t="str">
        <f>IF(ISERROR(AVERAGE(Judge1:Judge5!AK13))," ", AVERAGE(Judge1:Judge5!AK13))</f>
        <v xml:space="preserve"> </v>
      </c>
      <c r="AL13" s="33" t="str">
        <f>IF(ISERROR(AVERAGE(Judge1:Judge5!AL13))," ", AVERAGE(Judge1:Judge5!AL13))</f>
        <v xml:space="preserve"> </v>
      </c>
      <c r="AM13" s="33" t="str">
        <f>IF(ISERROR(AVERAGE(Judge1:Judge5!AM13))," ", AVERAGE(Judge1:Judge5!AM13))</f>
        <v xml:space="preserve"> </v>
      </c>
      <c r="AN13" s="2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11715</v>
      </c>
      <c r="B14" s="19">
        <v>8841</v>
      </c>
      <c r="C14" s="21" t="s">
        <v>29</v>
      </c>
      <c r="D14" s="21" t="s">
        <v>31</v>
      </c>
      <c r="E14" s="21">
        <v>-10</v>
      </c>
      <c r="F14" s="33" t="str">
        <f>IF(ISERROR(AVERAGE(Judge1:Judge5!F14))," ", AVERAGE(Judge1:Judge5!F14))</f>
        <v xml:space="preserve"> </v>
      </c>
      <c r="G14" s="33" t="str">
        <f>IF(ISERROR(AVERAGE(Judge1:Judge5!G14))," ", AVERAGE(Judge1:Judge5!G14))</f>
        <v xml:space="preserve"> </v>
      </c>
      <c r="H14" s="33" t="str">
        <f>IF(ISERROR(AVERAGE(Judge1:Judge5!H14))," ", AVERAGE(Judge1:Judge5!H14))</f>
        <v xml:space="preserve"> </v>
      </c>
      <c r="I14" s="33" t="str">
        <f>IF(ISERROR(AVERAGE(Judge1:Judge5!I14))," ", AVERAGE(Judge1:Judge5!I14))</f>
        <v xml:space="preserve"> </v>
      </c>
      <c r="J14" s="33" t="str">
        <f>IF(ISERROR(AVERAGE(Judge1:Judge5!J14))," ", AVERAGE(Judge1:Judge5!J14))</f>
        <v xml:space="preserve"> </v>
      </c>
      <c r="K14" s="33" t="str">
        <f>IF(ISERROR(AVERAGE(Judge1:Judge5!K14))," ", AVERAGE(Judge1:Judge5!K14))</f>
        <v xml:space="preserve"> </v>
      </c>
      <c r="L14" s="33" t="str">
        <f>IF(ISERROR(AVERAGE(Judge1:Judge5!L14))," ", AVERAGE(Judge1:Judge5!L14))</f>
        <v xml:space="preserve"> </v>
      </c>
      <c r="M14" s="33" t="str">
        <f>IF(ISERROR(AVERAGE(Judge1:Judge5!M14))," ", AVERAGE(Judge1:Judge5!M14))</f>
        <v xml:space="preserve"> </v>
      </c>
      <c r="N14" s="33" t="str">
        <f>IF(ISERROR(AVERAGE(Judge1:Judge5!N14))," ", AVERAGE(Judge1:Judge5!N14))</f>
        <v xml:space="preserve"> </v>
      </c>
      <c r="O14" s="33" t="str">
        <f>IF(ISERROR(AVERAGE(Judge1:Judge5!O14))," ", AVERAGE(Judge1:Judge5!O14))</f>
        <v xml:space="preserve"> </v>
      </c>
      <c r="P14" s="33" t="str">
        <f>IF(ISERROR(AVERAGE(Judge1:Judge5!P14))," ", AVERAGE(Judge1:Judge5!P14))</f>
        <v xml:space="preserve"> </v>
      </c>
      <c r="Q14" s="33" t="str">
        <f>IF(ISERROR(AVERAGE(Judge1:Judge5!Q14))," ", AVERAGE(Judge1:Judge5!Q14))</f>
        <v xml:space="preserve"> </v>
      </c>
      <c r="R14" s="33" t="str">
        <f>IF(ISERROR(AVERAGE(Judge1:Judge5!R14))," ", AVERAGE(Judge1:Judge5!R14))</f>
        <v xml:space="preserve"> </v>
      </c>
      <c r="S14" s="33" t="str">
        <f>IF(ISERROR(AVERAGE(Judge1:Judge5!S14))," ", AVERAGE(Judge1:Judge5!S14))</f>
        <v xml:space="preserve"> </v>
      </c>
      <c r="T14" s="33" t="str">
        <f>IF(ISERROR(AVERAGE(Judge1:Judge5!T14))," ", AVERAGE(Judge1:Judge5!T14))</f>
        <v xml:space="preserve"> </v>
      </c>
      <c r="U14" s="33" t="str">
        <f>IF(ISERROR(AVERAGE(Judge1:Judge5!U14))," ", AVERAGE(Judge1:Judge5!U14))</f>
        <v xml:space="preserve"> </v>
      </c>
      <c r="V14" s="33" t="str">
        <f>IF(ISERROR(AVERAGE(Judge1:Judge5!V14))," ", AVERAGE(Judge1:Judge5!V14))</f>
        <v xml:space="preserve"> </v>
      </c>
      <c r="W14" s="33" t="str">
        <f>IF(ISERROR(AVERAGE(Judge1:Judge5!W14))," ", AVERAGE(Judge1:Judge5!W14))</f>
        <v xml:space="preserve"> </v>
      </c>
      <c r="X14" s="33" t="str">
        <f>IF(ISERROR(AVERAGE(Judge1:Judge5!X14))," ", AVERAGE(Judge1:Judge5!X14))</f>
        <v xml:space="preserve"> </v>
      </c>
      <c r="Y14" s="33" t="str">
        <f>IF(ISERROR(AVERAGE(Judge1:Judge5!Y14))," ", AVERAGE(Judge1:Judge5!Y14))</f>
        <v xml:space="preserve"> </v>
      </c>
      <c r="Z14" s="33" t="str">
        <f>IF(ISERROR(AVERAGE(Judge1:Judge5!Z14))," ", AVERAGE(Judge1:Judge5!Z14))</f>
        <v xml:space="preserve"> </v>
      </c>
      <c r="AA14" s="33" t="str">
        <f>IF(ISERROR(AVERAGE(Judge1:Judge5!AA14))," ", AVERAGE(Judge1:Judge5!AA14))</f>
        <v xml:space="preserve"> </v>
      </c>
      <c r="AB14" s="33" t="str">
        <f>IF(ISERROR(AVERAGE(Judge1:Judge5!AB14))," ", AVERAGE(Judge1:Judge5!AB14))</f>
        <v xml:space="preserve"> </v>
      </c>
      <c r="AC14" s="33" t="str">
        <f>IF(ISERROR(AVERAGE(Judge1:Judge5!AC14))," ", AVERAGE(Judge1:Judge5!AC14))</f>
        <v xml:space="preserve"> </v>
      </c>
      <c r="AD14" s="33" t="str">
        <f>IF(ISERROR(AVERAGE(Judge1:Judge5!AD14))," ", AVERAGE(Judge1:Judge5!AD14))</f>
        <v xml:space="preserve"> </v>
      </c>
      <c r="AE14" s="33" t="str">
        <f>IF(ISERROR(AVERAGE(Judge1:Judge5!AE14))," ", AVERAGE(Judge1:Judge5!AE14))</f>
        <v xml:space="preserve"> </v>
      </c>
      <c r="AF14" s="33" t="str">
        <f>IF(ISERROR(AVERAGE(Judge1:Judge5!AF14))," ", AVERAGE(Judge1:Judge5!AF14))</f>
        <v xml:space="preserve"> </v>
      </c>
      <c r="AG14" s="33" t="str">
        <f>IF(ISERROR(AVERAGE(Judge1:Judge5!AG14))," ", AVERAGE(Judge1:Judge5!AG14))</f>
        <v xml:space="preserve"> </v>
      </c>
      <c r="AH14" s="33" t="str">
        <f>IF(ISERROR(AVERAGE(Judge1:Judge5!AH14))," ", AVERAGE(Judge1:Judge5!AH14))</f>
        <v xml:space="preserve"> </v>
      </c>
      <c r="AI14" s="33" t="str">
        <f>IF(ISERROR(AVERAGE(Judge1:Judge5!AI14))," ", AVERAGE(Judge1:Judge5!AI14))</f>
        <v xml:space="preserve"> </v>
      </c>
      <c r="AJ14" s="33" t="str">
        <f>IF(ISERROR(AVERAGE(Judge1:Judge5!AJ14))," ", AVERAGE(Judge1:Judge5!AJ14))</f>
        <v xml:space="preserve"> </v>
      </c>
      <c r="AK14" s="33" t="str">
        <f>IF(ISERROR(AVERAGE(Judge1:Judge5!AK14))," ", AVERAGE(Judge1:Judge5!AK14))</f>
        <v xml:space="preserve"> </v>
      </c>
      <c r="AL14" s="33" t="str">
        <f>IF(ISERROR(AVERAGE(Judge1:Judge5!AL14))," ", AVERAGE(Judge1:Judge5!AL14))</f>
        <v xml:space="preserve"> </v>
      </c>
      <c r="AM14" s="33" t="str">
        <f>IF(ISERROR(AVERAGE(Judge1:Judge5!AM14))," ", AVERAGE(Judge1:Judge5!AM14))</f>
        <v xml:space="preserve"> </v>
      </c>
      <c r="AN14" s="2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C16" t="s">
        <v>32</v>
      </c>
      <c r="E16">
        <f>SUMIF($E$6:$E$14, "&gt;0")</f>
        <v>1265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C17" t="s">
        <v>33</v>
      </c>
      <c r="F17" s="23">
        <f>SUM($F$7:$F$14)</f>
        <v>0</v>
      </c>
      <c r="G17" s="23">
        <f>SUM($G$7:$G$14)</f>
        <v>0</v>
      </c>
      <c r="H17" s="23">
        <f>SUM($H$7:$H$14)</f>
        <v>0</v>
      </c>
      <c r="I17" s="23">
        <f>SUM($I$7:$I$14)</f>
        <v>0</v>
      </c>
      <c r="J17" s="23">
        <f>SUM($J$7:$J$14)</f>
        <v>0</v>
      </c>
      <c r="K17" s="23">
        <f>SUM($K$7:$K$14)</f>
        <v>0</v>
      </c>
      <c r="L17" s="23">
        <f>SUM($L$7:$L$14)</f>
        <v>0</v>
      </c>
      <c r="M17" s="23">
        <f>SUM($M$7:$M$14)</f>
        <v>0</v>
      </c>
      <c r="N17" s="23">
        <f>SUM($N$7:$N$14)</f>
        <v>0</v>
      </c>
      <c r="O17" s="23">
        <f>SUM($O$7:$O$14)</f>
        <v>0</v>
      </c>
      <c r="P17" s="23">
        <f>SUM($P$7:$P$14)</f>
        <v>0</v>
      </c>
      <c r="Q17" s="23">
        <f>SUM($Q$7:$Q$14)</f>
        <v>0</v>
      </c>
      <c r="R17" s="23">
        <f>SUM($R$7:$R$14)</f>
        <v>0</v>
      </c>
      <c r="S17" s="23">
        <f>SUM($S$7:$S$14)</f>
        <v>0</v>
      </c>
      <c r="T17" s="23">
        <f>SUM($T$7:$T$14)</f>
        <v>0</v>
      </c>
      <c r="U17" s="23">
        <f>SUM($U$7:$U$14)</f>
        <v>0</v>
      </c>
      <c r="V17" s="23">
        <f>SUM($V$7:$V$14)</f>
        <v>0</v>
      </c>
      <c r="W17" s="23">
        <f>SUM($W$7:$W$14)</f>
        <v>0</v>
      </c>
      <c r="X17" s="23">
        <f>SUM($X$7:$X$14)</f>
        <v>0</v>
      </c>
      <c r="Y17" s="23">
        <f>SUM($Y$7:$Y$14)</f>
        <v>0</v>
      </c>
      <c r="Z17" s="23">
        <f>SUM($Z$7:$Z$14)</f>
        <v>0</v>
      </c>
      <c r="AA17" s="23">
        <f>SUM($AA$7:$AA$14)</f>
        <v>0</v>
      </c>
      <c r="AB17" s="23">
        <f>SUM($AB$7:$AB$14)</f>
        <v>0</v>
      </c>
      <c r="AC17" s="23">
        <f>SUM($AC$7:$AC$14)</f>
        <v>0</v>
      </c>
      <c r="AD17" s="23">
        <f>SUM($AD$7:$AD$14)</f>
        <v>0</v>
      </c>
      <c r="AE17" s="23">
        <f>SUM($AE$7:$AE$14)</f>
        <v>0</v>
      </c>
      <c r="AF17" s="23">
        <f>SUM($AF$7:$AF$14)</f>
        <v>0</v>
      </c>
      <c r="AG17" s="23">
        <f>SUM($AG$7:$AG$14)</f>
        <v>0</v>
      </c>
      <c r="AH17" s="23">
        <f>SUM($AH$7:$AH$14)</f>
        <v>0</v>
      </c>
      <c r="AI17" s="23">
        <f>SUM($AI$7:$AI$14)</f>
        <v>0</v>
      </c>
      <c r="AJ17" s="23">
        <f>SUM($AJ$7:$AJ$14)</f>
        <v>0</v>
      </c>
      <c r="AK17" s="23">
        <f>SUM($AK$7:$AK$14)</f>
        <v>0</v>
      </c>
      <c r="AL17" s="23">
        <f>SUM($AL$7:$AL$14)</f>
        <v>0</v>
      </c>
      <c r="AM17" s="23">
        <f>SUM($AM$7:$AM$14)</f>
        <v>0</v>
      </c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D18" s="24" t="s">
        <v>35</v>
      </c>
      <c r="E18" s="24" t="s">
        <v>36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C19" t="s">
        <v>34</v>
      </c>
      <c r="D19" s="25">
        <f>LARGE($F$17:$AM$17,1)</f>
        <v>0</v>
      </c>
      <c r="E19">
        <f>INDEX($F$6:$AM$6,MATCH($D$19,$F$17:$AM$17,0))</f>
        <v>101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5">
      <c r="C20" t="s">
        <v>37</v>
      </c>
      <c r="D20" s="20">
        <f>LARGE($F$17:$AM$17,2)</f>
        <v>0</v>
      </c>
      <c r="E20">
        <f>INDEX($F$6:$AM$6,MATCH($D$20,$F$17:$AM$17,0))</f>
        <v>101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5">
      <c r="C21" t="s">
        <v>38</v>
      </c>
      <c r="D21" s="26">
        <f>LARGE($F$17:$AM$17,3)</f>
        <v>0</v>
      </c>
      <c r="E21">
        <f>INDEX($F$6:$AM$6,MATCH($D$21,$F$17:$AM$17,0))</f>
        <v>101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ht="13.8" x14ac:dyDescent="0.25">
      <c r="D22" s="27">
        <f>LARGE($F$17:$AM$17,4)</f>
        <v>0</v>
      </c>
      <c r="E22" s="29" t="str">
        <f>IF( OR( EXACT( $D$19,$D$20 ), EXACT($D$20,$D$21 ), EXACT($D$21,$D$22 )),"** TIE **", " ")</f>
        <v>** TIE **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ht="100.05" customHeight="1" x14ac:dyDescent="0.25">
      <c r="E23" s="30" t="s">
        <v>39</v>
      </c>
      <c r="F23" s="34" t="str">
        <f>Judge1!F23 &amp; " " &amp; Judge2!F23 &amp; " " &amp; Judge3!F23 &amp; " " &amp; Judge4!F23 &amp; " " &amp; Judge5!F23</f>
        <v xml:space="preserve">    </v>
      </c>
      <c r="G23" s="31" t="str">
        <f>Judge1!G23 &amp; " " &amp; Judge2!G23 &amp; " " &amp; Judge3!G23 &amp; " " &amp; Judge4!G23 &amp; " " &amp; Judge5!G23</f>
        <v xml:space="preserve">    </v>
      </c>
      <c r="H23" s="31" t="str">
        <f>Judge1!H23 &amp; " " &amp; Judge2!H23 &amp; " " &amp; Judge3!H23 &amp; " " &amp; Judge4!H23 &amp; " " &amp; Judge5!H23</f>
        <v xml:space="preserve">    </v>
      </c>
      <c r="I23" s="31" t="str">
        <f>Judge1!I23 &amp; " " &amp; Judge2!I23 &amp; " " &amp; Judge3!I23 &amp; " " &amp; Judge4!I23 &amp; " " &amp; Judge5!I23</f>
        <v xml:space="preserve">    </v>
      </c>
      <c r="J23" s="31" t="str">
        <f>Judge1!J23 &amp; " " &amp; Judge2!J23 &amp; " " &amp; Judge3!J23 &amp; " " &amp; Judge4!J23 &amp; " " &amp; Judge5!J23</f>
        <v xml:space="preserve">    </v>
      </c>
      <c r="K23" s="31" t="str">
        <f>Judge1!K23 &amp; " " &amp; Judge2!K23 &amp; " " &amp; Judge3!K23 &amp; " " &amp; Judge4!K23 &amp; " " &amp; Judge5!K23</f>
        <v xml:space="preserve">    </v>
      </c>
      <c r="L23" s="31" t="str">
        <f>Judge1!L23 &amp; " " &amp; Judge2!L23 &amp; " " &amp; Judge3!L23 &amp; " " &amp; Judge4!L23 &amp; " " &amp; Judge5!L23</f>
        <v xml:space="preserve">    </v>
      </c>
      <c r="M23" s="31" t="str">
        <f>Judge1!M23 &amp; " " &amp; Judge2!M23 &amp; " " &amp; Judge3!M23 &amp; " " &amp; Judge4!M23 &amp; " " &amp; Judge5!M23</f>
        <v xml:space="preserve">    </v>
      </c>
      <c r="N23" s="31" t="str">
        <f>Judge1!N23 &amp; " " &amp; Judge2!N23 &amp; " " &amp; Judge3!N23 &amp; " " &amp; Judge4!N23 &amp; " " &amp; Judge5!N23</f>
        <v xml:space="preserve">    </v>
      </c>
      <c r="O23" s="31" t="str">
        <f>Judge1!O23 &amp; " " &amp; Judge2!O23 &amp; " " &amp; Judge3!O23 &amp; " " &amp; Judge4!O23 &amp; " " &amp; Judge5!O23</f>
        <v xml:space="preserve">    </v>
      </c>
      <c r="P23" s="31" t="str">
        <f>Judge1!P23 &amp; " " &amp; Judge2!P23 &amp; " " &amp; Judge3!P23 &amp; " " &amp; Judge4!P23 &amp; " " &amp; Judge5!P23</f>
        <v xml:space="preserve">    </v>
      </c>
      <c r="Q23" s="31" t="str">
        <f>Judge1!Q23 &amp; " " &amp; Judge2!Q23 &amp; " " &amp; Judge3!Q23 &amp; " " &amp; Judge4!Q23 &amp; " " &amp; Judge5!Q23</f>
        <v xml:space="preserve">    </v>
      </c>
      <c r="R23" s="31" t="str">
        <f>Judge1!R23 &amp; " " &amp; Judge2!R23 &amp; " " &amp; Judge3!R23 &amp; " " &amp; Judge4!R23 &amp; " " &amp; Judge5!R23</f>
        <v xml:space="preserve">    </v>
      </c>
      <c r="S23" s="31" t="str">
        <f>Judge1!S23 &amp; " " &amp; Judge2!S23 &amp; " " &amp; Judge3!S23 &amp; " " &amp; Judge4!S23 &amp; " " &amp; Judge5!S23</f>
        <v xml:space="preserve">    </v>
      </c>
      <c r="T23" s="31" t="str">
        <f>Judge1!T23 &amp; " " &amp; Judge2!T23 &amp; " " &amp; Judge3!T23 &amp; " " &amp; Judge4!T23 &amp; " " &amp; Judge5!T23</f>
        <v xml:space="preserve">    </v>
      </c>
      <c r="U23" s="31" t="str">
        <f>Judge1!U23 &amp; " " &amp; Judge2!U23 &amp; " " &amp; Judge3!U23 &amp; " " &amp; Judge4!U23 &amp; " " &amp; Judge5!U23</f>
        <v xml:space="preserve">    </v>
      </c>
      <c r="V23" s="31" t="str">
        <f>Judge1!V23 &amp; " " &amp; Judge2!V23 &amp; " " &amp; Judge3!V23 &amp; " " &amp; Judge4!V23 &amp; " " &amp; Judge5!V23</f>
        <v xml:space="preserve">    </v>
      </c>
      <c r="W23" s="31" t="str">
        <f>Judge1!W23 &amp; " " &amp; Judge2!W23 &amp; " " &amp; Judge3!W23 &amp; " " &amp; Judge4!W23 &amp; " " &amp; Judge5!W23</f>
        <v xml:space="preserve">    </v>
      </c>
      <c r="X23" s="31" t="str">
        <f>Judge1!X23 &amp; " " &amp; Judge2!X23 &amp; " " &amp; Judge3!X23 &amp; " " &amp; Judge4!X23 &amp; " " &amp; Judge5!X23</f>
        <v xml:space="preserve">    </v>
      </c>
      <c r="Y23" s="31" t="str">
        <f>Judge1!Y23 &amp; " " &amp; Judge2!Y23 &amp; " " &amp; Judge3!Y23 &amp; " " &amp; Judge4!Y23 &amp; " " &amp; Judge5!Y23</f>
        <v xml:space="preserve">    </v>
      </c>
      <c r="Z23" s="31" t="str">
        <f>Judge1!Z23 &amp; " " &amp; Judge2!Z23 &amp; " " &amp; Judge3!Z23 &amp; " " &amp; Judge4!Z23 &amp; " " &amp; Judge5!Z23</f>
        <v xml:space="preserve">    </v>
      </c>
      <c r="AA23" s="31" t="str">
        <f>Judge1!AA23 &amp; " " &amp; Judge2!AA23 &amp; " " &amp; Judge3!AA23 &amp; " " &amp; Judge4!AA23 &amp; " " &amp; Judge5!AA23</f>
        <v xml:space="preserve">    </v>
      </c>
      <c r="AB23" s="31" t="str">
        <f>Judge1!AB23 &amp; " " &amp; Judge2!AB23 &amp; " " &amp; Judge3!AB23 &amp; " " &amp; Judge4!AB23 &amp; " " &amp; Judge5!AB23</f>
        <v xml:space="preserve">    </v>
      </c>
      <c r="AC23" s="31" t="str">
        <f>Judge1!AC23 &amp; " " &amp; Judge2!AC23 &amp; " " &amp; Judge3!AC23 &amp; " " &amp; Judge4!AC23 &amp; " " &amp; Judge5!AC23</f>
        <v xml:space="preserve">    </v>
      </c>
      <c r="AD23" s="31" t="str">
        <f>Judge1!AD23 &amp; " " &amp; Judge2!AD23 &amp; " " &amp; Judge3!AD23 &amp; " " &amp; Judge4!AD23 &amp; " " &amp; Judge5!AD23</f>
        <v xml:space="preserve">    </v>
      </c>
      <c r="AE23" s="31" t="str">
        <f>Judge1!AE23 &amp; " " &amp; Judge2!AE23 &amp; " " &amp; Judge3!AE23 &amp; " " &amp; Judge4!AE23 &amp; " " &amp; Judge5!AE23</f>
        <v xml:space="preserve">    </v>
      </c>
      <c r="AF23" s="31" t="str">
        <f>Judge1!AF23 &amp; " " &amp; Judge2!AF23 &amp; " " &amp; Judge3!AF23 &amp; " " &amp; Judge4!AF23 &amp; " " &amp; Judge5!AF23</f>
        <v xml:space="preserve">    </v>
      </c>
      <c r="AG23" s="31" t="str">
        <f>Judge1!AG23 &amp; " " &amp; Judge2!AG23 &amp; " " &amp; Judge3!AG23 &amp; " " &amp; Judge4!AG23 &amp; " " &amp; Judge5!AG23</f>
        <v xml:space="preserve">    </v>
      </c>
      <c r="AH23" s="31" t="str">
        <f>Judge1!AH23 &amp; " " &amp; Judge2!AH23 &amp; " " &amp; Judge3!AH23 &amp; " " &amp; Judge4!AH23 &amp; " " &amp; Judge5!AH23</f>
        <v xml:space="preserve">    </v>
      </c>
      <c r="AI23" s="31" t="str">
        <f>Judge1!AI23 &amp; " " &amp; Judge2!AI23 &amp; " " &amp; Judge3!AI23 &amp; " " &amp; Judge4!AI23 &amp; " " &amp; Judge5!AI23</f>
        <v xml:space="preserve">    </v>
      </c>
      <c r="AJ23" s="31" t="str">
        <f>Judge1!AJ23 &amp; " " &amp; Judge2!AJ23 &amp; " " &amp; Judge3!AJ23 &amp; " " &amp; Judge4!AJ23 &amp; " " &amp; Judge5!AJ23</f>
        <v xml:space="preserve">    </v>
      </c>
      <c r="AK23" s="31" t="str">
        <f>Judge1!AK23 &amp; " " &amp; Judge2!AK23 &amp; " " &amp; Judge3!AK23 &amp; " " &amp; Judge4!AK23 &amp; " " &amp; Judge5!AK23</f>
        <v xml:space="preserve">    </v>
      </c>
      <c r="AL23" s="31" t="str">
        <f>Judge1!AL23 &amp; " " &amp; Judge2!AL23 &amp; " " &amp; Judge3!AL23 &amp; " " &amp; Judge4!AL23 &amp; " " &amp; Judge5!AL23</f>
        <v xml:space="preserve">    </v>
      </c>
      <c r="AM23" s="31" t="str">
        <f>Judge1!AM23 &amp; " " &amp; Judge2!AM23 &amp; " " &amp; Judge3!AM23 &amp; " " &amp; Judge4!AM23 &amp; " " &amp; Judge5!AM23</f>
        <v xml:space="preserve">    </v>
      </c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AM7">
    <cfRule type="cellIs" dxfId="216" priority="1" stopIfTrue="1" operator="greaterThan">
      <formula>$E$7</formula>
    </cfRule>
    <cfRule type="cellIs" dxfId="215" priority="2" stopIfTrue="1" operator="equal">
      <formula>""</formula>
    </cfRule>
    <cfRule type="cellIs" dxfId="214" priority="3" stopIfTrue="1" operator="equal">
      <formula>0</formula>
    </cfRule>
    <cfRule type="cellIs" dxfId="213" priority="4" stopIfTrue="1" operator="lessThan">
      <formula>($E$7 * 0.25)</formula>
    </cfRule>
  </conditionalFormatting>
  <conditionalFormatting sqref="E8:AM8">
    <cfRule type="cellIs" dxfId="212" priority="5" stopIfTrue="1" operator="greaterThan">
      <formula>$E$8</formula>
    </cfRule>
    <cfRule type="cellIs" dxfId="211" priority="6" stopIfTrue="1" operator="equal">
      <formula>""</formula>
    </cfRule>
    <cfRule type="cellIs" dxfId="210" priority="7" stopIfTrue="1" operator="equal">
      <formula>0</formula>
    </cfRule>
    <cfRule type="cellIs" dxfId="209" priority="8" stopIfTrue="1" operator="lessThan">
      <formula>($E$8 * 0.25)</formula>
    </cfRule>
  </conditionalFormatting>
  <conditionalFormatting sqref="E9:AM9">
    <cfRule type="cellIs" dxfId="208" priority="9" stopIfTrue="1" operator="greaterThan">
      <formula>$E$9</formula>
    </cfRule>
    <cfRule type="cellIs" dxfId="207" priority="10" stopIfTrue="1" operator="equal">
      <formula>""</formula>
    </cfRule>
    <cfRule type="cellIs" dxfId="206" priority="11" stopIfTrue="1" operator="equal">
      <formula>0</formula>
    </cfRule>
    <cfRule type="cellIs" dxfId="205" priority="12" stopIfTrue="1" operator="lessThan">
      <formula>($E$9 * 0.25)</formula>
    </cfRule>
  </conditionalFormatting>
  <conditionalFormatting sqref="E10:AM10">
    <cfRule type="cellIs" dxfId="204" priority="13" stopIfTrue="1" operator="greaterThan">
      <formula>$E$10</formula>
    </cfRule>
    <cfRule type="cellIs" dxfId="203" priority="14" stopIfTrue="1" operator="equal">
      <formula>""</formula>
    </cfRule>
    <cfRule type="cellIs" dxfId="202" priority="15" stopIfTrue="1" operator="equal">
      <formula>0</formula>
    </cfRule>
    <cfRule type="cellIs" dxfId="201" priority="16" stopIfTrue="1" operator="lessThan">
      <formula>($E$10 * 0.25)</formula>
    </cfRule>
  </conditionalFormatting>
  <conditionalFormatting sqref="E11:AM11">
    <cfRule type="cellIs" dxfId="200" priority="17" stopIfTrue="1" operator="greaterThan">
      <formula>$E$11</formula>
    </cfRule>
    <cfRule type="cellIs" dxfId="199" priority="18" stopIfTrue="1" operator="equal">
      <formula>""</formula>
    </cfRule>
    <cfRule type="cellIs" dxfId="198" priority="19" stopIfTrue="1" operator="equal">
      <formula>0</formula>
    </cfRule>
    <cfRule type="cellIs" dxfId="197" priority="20" stopIfTrue="1" operator="lessThan">
      <formula>($E$11 * 0.25)</formula>
    </cfRule>
  </conditionalFormatting>
  <conditionalFormatting sqref="E12:AM12">
    <cfRule type="cellIs" dxfId="196" priority="21" stopIfTrue="1" operator="greaterThan">
      <formula>$E$12</formula>
    </cfRule>
    <cfRule type="cellIs" dxfId="195" priority="22" stopIfTrue="1" operator="equal">
      <formula>""</formula>
    </cfRule>
    <cfRule type="cellIs" dxfId="194" priority="23" stopIfTrue="1" operator="equal">
      <formula>0</formula>
    </cfRule>
    <cfRule type="cellIs" dxfId="193" priority="24" stopIfTrue="1" operator="lessThan">
      <formula>($E$12 * 0.25)</formula>
    </cfRule>
  </conditionalFormatting>
  <conditionalFormatting sqref="E13:AM13">
    <cfRule type="cellIs" dxfId="192" priority="25" stopIfTrue="1" operator="lessThan">
      <formula>$E$13</formula>
    </cfRule>
    <cfRule type="cellIs" dxfId="191" priority="26" stopIfTrue="1" operator="greaterThan">
      <formula>0</formula>
    </cfRule>
  </conditionalFormatting>
  <conditionalFormatting sqref="E14:AM14">
    <cfRule type="cellIs" dxfId="190" priority="27" stopIfTrue="1" operator="lessThan">
      <formula>$E$14</formula>
    </cfRule>
    <cfRule type="cellIs" dxfId="189" priority="28" stopIfTrue="1" operator="greaterThan">
      <formula>0</formula>
    </cfRule>
  </conditionalFormatting>
  <conditionalFormatting sqref="C17:AM17">
    <cfRule type="cellIs" dxfId="188" priority="29" stopIfTrue="1" operator="equal">
      <formula>$D$19</formula>
    </cfRule>
    <cfRule type="cellIs" dxfId="187" priority="30" stopIfTrue="1" operator="equal">
      <formula>$D$20</formula>
    </cfRule>
    <cfRule type="cellIs" dxfId="186" priority="31" stopIfTrue="1" operator="equal">
      <formula>$D$21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3C003-994A-425F-A620-ADFA3C8CDD32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9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</row>
    <row r="7" spans="1:69" x14ac:dyDescent="0.25">
      <c r="A7" s="19">
        <v>11715</v>
      </c>
      <c r="B7" s="19">
        <v>8834</v>
      </c>
      <c r="C7" s="18" t="s">
        <v>23</v>
      </c>
      <c r="D7" s="3" t="s">
        <v>24</v>
      </c>
      <c r="E7" s="3">
        <v>500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11715</v>
      </c>
      <c r="B8" s="19">
        <v>8835</v>
      </c>
      <c r="C8" s="3" t="s">
        <v>23</v>
      </c>
      <c r="D8" s="3" t="s">
        <v>25</v>
      </c>
      <c r="E8" s="3">
        <v>400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11715</v>
      </c>
      <c r="B9" s="19">
        <v>8836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11715</v>
      </c>
      <c r="B10" s="19">
        <v>8837</v>
      </c>
      <c r="C10" s="3" t="s">
        <v>23</v>
      </c>
      <c r="D10" s="3" t="s">
        <v>27</v>
      </c>
      <c r="E10" s="3">
        <v>145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11715</v>
      </c>
      <c r="B11" s="19">
        <v>8838</v>
      </c>
      <c r="C11" s="3" t="s">
        <v>23</v>
      </c>
      <c r="D11" s="3" t="s">
        <v>28</v>
      </c>
      <c r="E11" s="3">
        <v>120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11715</v>
      </c>
      <c r="B12" s="19">
        <v>8839</v>
      </c>
      <c r="C12" s="3" t="s">
        <v>23</v>
      </c>
      <c r="D12" s="3"/>
      <c r="E12" s="3"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11715</v>
      </c>
      <c r="B13" s="19">
        <v>8840</v>
      </c>
      <c r="C13" s="21" t="s">
        <v>29</v>
      </c>
      <c r="D13" s="21" t="s">
        <v>30</v>
      </c>
      <c r="E13" s="21">
        <v>-10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11715</v>
      </c>
      <c r="B14" s="19">
        <v>8841</v>
      </c>
      <c r="C14" s="21" t="s">
        <v>29</v>
      </c>
      <c r="D14" s="21" t="s">
        <v>31</v>
      </c>
      <c r="E14" s="21">
        <v>-10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C16" t="s">
        <v>32</v>
      </c>
      <c r="E16">
        <f>SUMIF($E$6:$E$14, "&gt;0")</f>
        <v>1265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C17" t="s">
        <v>33</v>
      </c>
      <c r="F17" s="23">
        <f>SUM($F$7:$F$14)</f>
        <v>0</v>
      </c>
      <c r="G17" s="23">
        <f>SUM($G$7:$G$14)</f>
        <v>0</v>
      </c>
      <c r="H17" s="23">
        <f>SUM($H$7:$H$14)</f>
        <v>0</v>
      </c>
      <c r="I17" s="23">
        <f>SUM($I$7:$I$14)</f>
        <v>0</v>
      </c>
      <c r="J17" s="23">
        <f>SUM($J$7:$J$14)</f>
        <v>0</v>
      </c>
      <c r="K17" s="23">
        <f>SUM($K$7:$K$14)</f>
        <v>0</v>
      </c>
      <c r="L17" s="23">
        <f>SUM($L$7:$L$14)</f>
        <v>0</v>
      </c>
      <c r="M17" s="23">
        <f>SUM($M$7:$M$14)</f>
        <v>0</v>
      </c>
      <c r="N17" s="23">
        <f>SUM($N$7:$N$14)</f>
        <v>0</v>
      </c>
      <c r="O17" s="23">
        <f>SUM($O$7:$O$14)</f>
        <v>0</v>
      </c>
      <c r="P17" s="23">
        <f>SUM($P$7:$P$14)</f>
        <v>0</v>
      </c>
      <c r="Q17" s="23">
        <f>SUM($Q$7:$Q$14)</f>
        <v>0</v>
      </c>
      <c r="R17" s="23">
        <f>SUM($R$7:$R$14)</f>
        <v>0</v>
      </c>
      <c r="S17" s="23">
        <f>SUM($S$7:$S$14)</f>
        <v>0</v>
      </c>
      <c r="T17" s="23">
        <f>SUM($T$7:$T$14)</f>
        <v>0</v>
      </c>
      <c r="U17" s="23">
        <f>SUM($U$7:$U$14)</f>
        <v>0</v>
      </c>
      <c r="V17" s="23">
        <f>SUM($V$7:$V$14)</f>
        <v>0</v>
      </c>
      <c r="W17" s="23">
        <f>SUM($W$7:$W$14)</f>
        <v>0</v>
      </c>
      <c r="X17" s="23">
        <f>SUM($X$7:$X$14)</f>
        <v>0</v>
      </c>
      <c r="Y17" s="23">
        <f>SUM($Y$7:$Y$14)</f>
        <v>0</v>
      </c>
      <c r="Z17" s="23">
        <f>SUM($Z$7:$Z$14)</f>
        <v>0</v>
      </c>
      <c r="AA17" s="23">
        <f>SUM($AA$7:$AA$14)</f>
        <v>0</v>
      </c>
      <c r="AB17" s="23">
        <f>SUM($AB$7:$AB$14)</f>
        <v>0</v>
      </c>
      <c r="AC17" s="23">
        <f>SUM($AC$7:$AC$14)</f>
        <v>0</v>
      </c>
      <c r="AD17" s="23">
        <f>SUM($AD$7:$AD$14)</f>
        <v>0</v>
      </c>
      <c r="AE17" s="23">
        <f>SUM($AE$7:$AE$14)</f>
        <v>0</v>
      </c>
      <c r="AF17" s="23">
        <f>SUM($AF$7:$AF$14)</f>
        <v>0</v>
      </c>
      <c r="AG17" s="23">
        <f>SUM($AG$7:$AG$14)</f>
        <v>0</v>
      </c>
      <c r="AH17" s="23">
        <f>SUM($AH$7:$AH$14)</f>
        <v>0</v>
      </c>
      <c r="AI17" s="23">
        <f>SUM($AI$7:$AI$14)</f>
        <v>0</v>
      </c>
      <c r="AJ17" s="23">
        <f>SUM($AJ$7:$AJ$14)</f>
        <v>0</v>
      </c>
      <c r="AK17" s="23">
        <f>SUM($AK$7:$AK$14)</f>
        <v>0</v>
      </c>
      <c r="AL17" s="23">
        <f>SUM($AL$7:$AL$14)</f>
        <v>0</v>
      </c>
      <c r="AM17" s="23">
        <f>SUM($AM$7:$AM$14)</f>
        <v>0</v>
      </c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D18" s="24" t="s">
        <v>35</v>
      </c>
      <c r="E18" s="24" t="s">
        <v>36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5">
      <c r="E23" t="s">
        <v>39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M7">
    <cfRule type="cellIs" dxfId="61" priority="1" stopIfTrue="1" operator="greaterThan">
      <formula>$E$7</formula>
    </cfRule>
    <cfRule type="cellIs" dxfId="60" priority="2" stopIfTrue="1" operator="equal">
      <formula>""</formula>
    </cfRule>
    <cfRule type="cellIs" dxfId="59" priority="3" stopIfTrue="1" operator="equal">
      <formula>0</formula>
    </cfRule>
    <cfRule type="cellIs" dxfId="58" priority="4" stopIfTrue="1" operator="lessThan">
      <formula>($E$7 * 0.25)</formula>
    </cfRule>
  </conditionalFormatting>
  <conditionalFormatting sqref="E8:AM8">
    <cfRule type="cellIs" dxfId="57" priority="5" stopIfTrue="1" operator="greaterThan">
      <formula>$E$8</formula>
    </cfRule>
    <cfRule type="cellIs" dxfId="56" priority="6" stopIfTrue="1" operator="equal">
      <formula>""</formula>
    </cfRule>
    <cfRule type="cellIs" dxfId="55" priority="7" stopIfTrue="1" operator="equal">
      <formula>0</formula>
    </cfRule>
    <cfRule type="cellIs" dxfId="54" priority="8" stopIfTrue="1" operator="lessThan">
      <formula>($E$8 * 0.25)</formula>
    </cfRule>
  </conditionalFormatting>
  <conditionalFormatting sqref="E9:AM9">
    <cfRule type="cellIs" dxfId="53" priority="9" stopIfTrue="1" operator="greaterThan">
      <formula>$E$9</formula>
    </cfRule>
    <cfRule type="cellIs" dxfId="52" priority="10" stopIfTrue="1" operator="equal">
      <formula>""</formula>
    </cfRule>
    <cfRule type="cellIs" dxfId="51" priority="11" stopIfTrue="1" operator="equal">
      <formula>0</formula>
    </cfRule>
    <cfRule type="cellIs" dxfId="50" priority="12" stopIfTrue="1" operator="lessThan">
      <formula>($E$9 * 0.25)</formula>
    </cfRule>
  </conditionalFormatting>
  <conditionalFormatting sqref="E10:AM10">
    <cfRule type="cellIs" dxfId="49" priority="13" stopIfTrue="1" operator="greaterThan">
      <formula>$E$10</formula>
    </cfRule>
    <cfRule type="cellIs" dxfId="48" priority="14" stopIfTrue="1" operator="equal">
      <formula>""</formula>
    </cfRule>
    <cfRule type="cellIs" dxfId="47" priority="15" stopIfTrue="1" operator="equal">
      <formula>0</formula>
    </cfRule>
    <cfRule type="cellIs" dxfId="46" priority="16" stopIfTrue="1" operator="lessThan">
      <formula>($E$10 * 0.25)</formula>
    </cfRule>
  </conditionalFormatting>
  <conditionalFormatting sqref="E11:AM11">
    <cfRule type="cellIs" dxfId="45" priority="17" stopIfTrue="1" operator="greaterThan">
      <formula>$E$11</formula>
    </cfRule>
    <cfRule type="cellIs" dxfId="44" priority="18" stopIfTrue="1" operator="equal">
      <formula>""</formula>
    </cfRule>
    <cfRule type="cellIs" dxfId="43" priority="19" stopIfTrue="1" operator="equal">
      <formula>0</formula>
    </cfRule>
    <cfRule type="cellIs" dxfId="42" priority="20" stopIfTrue="1" operator="lessThan">
      <formula>($E$11 * 0.25)</formula>
    </cfRule>
  </conditionalFormatting>
  <conditionalFormatting sqref="E12:AM12">
    <cfRule type="cellIs" dxfId="41" priority="21" stopIfTrue="1" operator="greaterThan">
      <formula>$E$12</formula>
    </cfRule>
    <cfRule type="cellIs" dxfId="40" priority="22" stopIfTrue="1" operator="equal">
      <formula>""</formula>
    </cfRule>
    <cfRule type="cellIs" dxfId="39" priority="23" stopIfTrue="1" operator="equal">
      <formula>0</formula>
    </cfRule>
    <cfRule type="cellIs" dxfId="38" priority="24" stopIfTrue="1" operator="lessThan">
      <formula>($E$12 * 0.25)</formula>
    </cfRule>
  </conditionalFormatting>
  <conditionalFormatting sqref="E13:AM13">
    <cfRule type="cellIs" dxfId="37" priority="25" stopIfTrue="1" operator="lessThan">
      <formula>$E$13</formula>
    </cfRule>
    <cfRule type="cellIs" dxfId="36" priority="26" stopIfTrue="1" operator="greaterThan">
      <formula>0</formula>
    </cfRule>
  </conditionalFormatting>
  <conditionalFormatting sqref="E14:AM14">
    <cfRule type="cellIs" dxfId="35" priority="27" stopIfTrue="1" operator="lessThan">
      <formula>$E$14</formula>
    </cfRule>
    <cfRule type="cellIs" dxfId="34" priority="28" stopIfTrue="1" operator="greaterThan">
      <formula>0</formula>
    </cfRule>
  </conditionalFormatting>
  <conditionalFormatting sqref="C17:AM17">
    <cfRule type="cellIs" dxfId="33" priority="29" stopIfTrue="1" operator="equal">
      <formula>$D$19</formula>
    </cfRule>
    <cfRule type="cellIs" dxfId="32" priority="30" stopIfTrue="1" operator="equal">
      <formula>$D$20</formula>
    </cfRule>
    <cfRule type="cellIs" dxfId="31" priority="31" stopIfTrue="1" operator="equal">
      <formula>$D$21</formula>
    </cfRule>
  </conditionalFormatting>
  <hyperlinks>
    <hyperlink ref="O3" r:id="rId1" xr:uid="{4E9632C0-D848-48A2-AD15-10D7AAD3C154}"/>
    <hyperlink ref="E3" r:id="rId2" display="Need Help using this ScoreCard?  Check out this training video." xr:uid="{739CE6B7-0CE0-4360-9A10-1F945F569F33}"/>
    <hyperlink ref="D3" r:id="rId3" display="Need Help using this ScoreCard?  Check out this training video." xr:uid="{8E6D1328-EC06-44C6-9C21-B1824481936D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D1C46-63A8-4F7D-8994-5BE5DBA39817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9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</row>
    <row r="7" spans="1:69" x14ac:dyDescent="0.25">
      <c r="A7" s="19">
        <v>11715</v>
      </c>
      <c r="B7" s="19">
        <v>8834</v>
      </c>
      <c r="C7" s="18" t="s">
        <v>23</v>
      </c>
      <c r="D7" s="3" t="s">
        <v>24</v>
      </c>
      <c r="E7" s="3">
        <v>500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11715</v>
      </c>
      <c r="B8" s="19">
        <v>8835</v>
      </c>
      <c r="C8" s="3" t="s">
        <v>23</v>
      </c>
      <c r="D8" s="3" t="s">
        <v>25</v>
      </c>
      <c r="E8" s="3">
        <v>400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11715</v>
      </c>
      <c r="B9" s="19">
        <v>8836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11715</v>
      </c>
      <c r="B10" s="19">
        <v>8837</v>
      </c>
      <c r="C10" s="3" t="s">
        <v>23</v>
      </c>
      <c r="D10" s="3" t="s">
        <v>27</v>
      </c>
      <c r="E10" s="3">
        <v>145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11715</v>
      </c>
      <c r="B11" s="19">
        <v>8838</v>
      </c>
      <c r="C11" s="3" t="s">
        <v>23</v>
      </c>
      <c r="D11" s="3" t="s">
        <v>28</v>
      </c>
      <c r="E11" s="3">
        <v>120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11715</v>
      </c>
      <c r="B12" s="19">
        <v>8839</v>
      </c>
      <c r="C12" s="3" t="s">
        <v>23</v>
      </c>
      <c r="D12" s="3"/>
      <c r="E12" s="3"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11715</v>
      </c>
      <c r="B13" s="19">
        <v>8840</v>
      </c>
      <c r="C13" s="21" t="s">
        <v>29</v>
      </c>
      <c r="D13" s="21" t="s">
        <v>30</v>
      </c>
      <c r="E13" s="21">
        <v>-10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11715</v>
      </c>
      <c r="B14" s="19">
        <v>8841</v>
      </c>
      <c r="C14" s="21" t="s">
        <v>29</v>
      </c>
      <c r="D14" s="21" t="s">
        <v>31</v>
      </c>
      <c r="E14" s="21">
        <v>-10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C16" t="s">
        <v>32</v>
      </c>
      <c r="E16">
        <f>SUMIF($E$6:$E$14, "&gt;0")</f>
        <v>1265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C17" t="s">
        <v>33</v>
      </c>
      <c r="F17" s="23">
        <f>SUM($F$7:$F$14)</f>
        <v>0</v>
      </c>
      <c r="G17" s="23">
        <f>SUM($G$7:$G$14)</f>
        <v>0</v>
      </c>
      <c r="H17" s="23">
        <f>SUM($H$7:$H$14)</f>
        <v>0</v>
      </c>
      <c r="I17" s="23">
        <f>SUM($I$7:$I$14)</f>
        <v>0</v>
      </c>
      <c r="J17" s="23">
        <f>SUM($J$7:$J$14)</f>
        <v>0</v>
      </c>
      <c r="K17" s="23">
        <f>SUM($K$7:$K$14)</f>
        <v>0</v>
      </c>
      <c r="L17" s="23">
        <f>SUM($L$7:$L$14)</f>
        <v>0</v>
      </c>
      <c r="M17" s="23">
        <f>SUM($M$7:$M$14)</f>
        <v>0</v>
      </c>
      <c r="N17" s="23">
        <f>SUM($N$7:$N$14)</f>
        <v>0</v>
      </c>
      <c r="O17" s="23">
        <f>SUM($O$7:$O$14)</f>
        <v>0</v>
      </c>
      <c r="P17" s="23">
        <f>SUM($P$7:$P$14)</f>
        <v>0</v>
      </c>
      <c r="Q17" s="23">
        <f>SUM($Q$7:$Q$14)</f>
        <v>0</v>
      </c>
      <c r="R17" s="23">
        <f>SUM($R$7:$R$14)</f>
        <v>0</v>
      </c>
      <c r="S17" s="23">
        <f>SUM($S$7:$S$14)</f>
        <v>0</v>
      </c>
      <c r="T17" s="23">
        <f>SUM($T$7:$T$14)</f>
        <v>0</v>
      </c>
      <c r="U17" s="23">
        <f>SUM($U$7:$U$14)</f>
        <v>0</v>
      </c>
      <c r="V17" s="23">
        <f>SUM($V$7:$V$14)</f>
        <v>0</v>
      </c>
      <c r="W17" s="23">
        <f>SUM($W$7:$W$14)</f>
        <v>0</v>
      </c>
      <c r="X17" s="23">
        <f>SUM($X$7:$X$14)</f>
        <v>0</v>
      </c>
      <c r="Y17" s="23">
        <f>SUM($Y$7:$Y$14)</f>
        <v>0</v>
      </c>
      <c r="Z17" s="23">
        <f>SUM($Z$7:$Z$14)</f>
        <v>0</v>
      </c>
      <c r="AA17" s="23">
        <f>SUM($AA$7:$AA$14)</f>
        <v>0</v>
      </c>
      <c r="AB17" s="23">
        <f>SUM($AB$7:$AB$14)</f>
        <v>0</v>
      </c>
      <c r="AC17" s="23">
        <f>SUM($AC$7:$AC$14)</f>
        <v>0</v>
      </c>
      <c r="AD17" s="23">
        <f>SUM($AD$7:$AD$14)</f>
        <v>0</v>
      </c>
      <c r="AE17" s="23">
        <f>SUM($AE$7:$AE$14)</f>
        <v>0</v>
      </c>
      <c r="AF17" s="23">
        <f>SUM($AF$7:$AF$14)</f>
        <v>0</v>
      </c>
      <c r="AG17" s="23">
        <f>SUM($AG$7:$AG$14)</f>
        <v>0</v>
      </c>
      <c r="AH17" s="23">
        <f>SUM($AH$7:$AH$14)</f>
        <v>0</v>
      </c>
      <c r="AI17" s="23">
        <f>SUM($AI$7:$AI$14)</f>
        <v>0</v>
      </c>
      <c r="AJ17" s="23">
        <f>SUM($AJ$7:$AJ$14)</f>
        <v>0</v>
      </c>
      <c r="AK17" s="23">
        <f>SUM($AK$7:$AK$14)</f>
        <v>0</v>
      </c>
      <c r="AL17" s="23">
        <f>SUM($AL$7:$AL$14)</f>
        <v>0</v>
      </c>
      <c r="AM17" s="23">
        <f>SUM($AM$7:$AM$14)</f>
        <v>0</v>
      </c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D18" s="24" t="s">
        <v>35</v>
      </c>
      <c r="E18" s="24" t="s">
        <v>36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5">
      <c r="E23" t="s">
        <v>39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M7">
    <cfRule type="cellIs" dxfId="92" priority="1" stopIfTrue="1" operator="greaterThan">
      <formula>$E$7</formula>
    </cfRule>
    <cfRule type="cellIs" dxfId="91" priority="2" stopIfTrue="1" operator="equal">
      <formula>""</formula>
    </cfRule>
    <cfRule type="cellIs" dxfId="90" priority="3" stopIfTrue="1" operator="equal">
      <formula>0</formula>
    </cfRule>
    <cfRule type="cellIs" dxfId="89" priority="4" stopIfTrue="1" operator="lessThan">
      <formula>($E$7 * 0.25)</formula>
    </cfRule>
  </conditionalFormatting>
  <conditionalFormatting sqref="E8:AM8">
    <cfRule type="cellIs" dxfId="88" priority="5" stopIfTrue="1" operator="greaterThan">
      <formula>$E$8</formula>
    </cfRule>
    <cfRule type="cellIs" dxfId="87" priority="6" stopIfTrue="1" operator="equal">
      <formula>""</formula>
    </cfRule>
    <cfRule type="cellIs" dxfId="86" priority="7" stopIfTrue="1" operator="equal">
      <formula>0</formula>
    </cfRule>
    <cfRule type="cellIs" dxfId="85" priority="8" stopIfTrue="1" operator="lessThan">
      <formula>($E$8 * 0.25)</formula>
    </cfRule>
  </conditionalFormatting>
  <conditionalFormatting sqref="E9:AM9">
    <cfRule type="cellIs" dxfId="84" priority="9" stopIfTrue="1" operator="greaterThan">
      <formula>$E$9</formula>
    </cfRule>
    <cfRule type="cellIs" dxfId="83" priority="10" stopIfTrue="1" operator="equal">
      <formula>""</formula>
    </cfRule>
    <cfRule type="cellIs" dxfId="82" priority="11" stopIfTrue="1" operator="equal">
      <formula>0</formula>
    </cfRule>
    <cfRule type="cellIs" dxfId="81" priority="12" stopIfTrue="1" operator="lessThan">
      <formula>($E$9 * 0.25)</formula>
    </cfRule>
  </conditionalFormatting>
  <conditionalFormatting sqref="E10:AM10">
    <cfRule type="cellIs" dxfId="80" priority="13" stopIfTrue="1" operator="greaterThan">
      <formula>$E$10</formula>
    </cfRule>
    <cfRule type="cellIs" dxfId="79" priority="14" stopIfTrue="1" operator="equal">
      <formula>""</formula>
    </cfRule>
    <cfRule type="cellIs" dxfId="78" priority="15" stopIfTrue="1" operator="equal">
      <formula>0</formula>
    </cfRule>
    <cfRule type="cellIs" dxfId="77" priority="16" stopIfTrue="1" operator="lessThan">
      <formula>($E$10 * 0.25)</formula>
    </cfRule>
  </conditionalFormatting>
  <conditionalFormatting sqref="E11:AM11">
    <cfRule type="cellIs" dxfId="76" priority="17" stopIfTrue="1" operator="greaterThan">
      <formula>$E$11</formula>
    </cfRule>
    <cfRule type="cellIs" dxfId="75" priority="18" stopIfTrue="1" operator="equal">
      <formula>""</formula>
    </cfRule>
    <cfRule type="cellIs" dxfId="74" priority="19" stopIfTrue="1" operator="equal">
      <formula>0</formula>
    </cfRule>
    <cfRule type="cellIs" dxfId="73" priority="20" stopIfTrue="1" operator="lessThan">
      <formula>($E$11 * 0.25)</formula>
    </cfRule>
  </conditionalFormatting>
  <conditionalFormatting sqref="E12:AM12">
    <cfRule type="cellIs" dxfId="72" priority="21" stopIfTrue="1" operator="greaterThan">
      <formula>$E$12</formula>
    </cfRule>
    <cfRule type="cellIs" dxfId="71" priority="22" stopIfTrue="1" operator="equal">
      <formula>""</formula>
    </cfRule>
    <cfRule type="cellIs" dxfId="70" priority="23" stopIfTrue="1" operator="equal">
      <formula>0</formula>
    </cfRule>
    <cfRule type="cellIs" dxfId="69" priority="24" stopIfTrue="1" operator="lessThan">
      <formula>($E$12 * 0.25)</formula>
    </cfRule>
  </conditionalFormatting>
  <conditionalFormatting sqref="E13:AM13">
    <cfRule type="cellIs" dxfId="68" priority="25" stopIfTrue="1" operator="lessThan">
      <formula>$E$13</formula>
    </cfRule>
    <cfRule type="cellIs" dxfId="67" priority="26" stopIfTrue="1" operator="greaterThan">
      <formula>0</formula>
    </cfRule>
  </conditionalFormatting>
  <conditionalFormatting sqref="E14:AM14">
    <cfRule type="cellIs" dxfId="66" priority="27" stopIfTrue="1" operator="lessThan">
      <formula>$E$14</formula>
    </cfRule>
    <cfRule type="cellIs" dxfId="65" priority="28" stopIfTrue="1" operator="greaterThan">
      <formula>0</formula>
    </cfRule>
  </conditionalFormatting>
  <conditionalFormatting sqref="C17:AM17">
    <cfRule type="cellIs" dxfId="64" priority="29" stopIfTrue="1" operator="equal">
      <formula>$D$19</formula>
    </cfRule>
    <cfRule type="cellIs" dxfId="63" priority="30" stopIfTrue="1" operator="equal">
      <formula>$D$20</formula>
    </cfRule>
    <cfRule type="cellIs" dxfId="62" priority="31" stopIfTrue="1" operator="equal">
      <formula>$D$21</formula>
    </cfRule>
  </conditionalFormatting>
  <hyperlinks>
    <hyperlink ref="O3" r:id="rId1" xr:uid="{FB3E2D70-C07A-437F-92AC-90CE502F2BDE}"/>
    <hyperlink ref="E3" r:id="rId2" display="Need Help using this ScoreCard?  Check out this training video." xr:uid="{0579D832-C90E-4CE0-8875-4AB976C7FA0E}"/>
    <hyperlink ref="D3" r:id="rId3" display="Need Help using this ScoreCard?  Check out this training video." xr:uid="{A2F03C52-325E-48DD-93AB-6C0CD980B38F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6D9B-4807-4BA5-9695-6EC0F8642F6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9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</row>
    <row r="7" spans="1:69" x14ac:dyDescent="0.25">
      <c r="A7" s="19">
        <v>11715</v>
      </c>
      <c r="B7" s="19">
        <v>8834</v>
      </c>
      <c r="C7" s="18" t="s">
        <v>23</v>
      </c>
      <c r="D7" s="3" t="s">
        <v>24</v>
      </c>
      <c r="E7" s="3">
        <v>500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11715</v>
      </c>
      <c r="B8" s="19">
        <v>8835</v>
      </c>
      <c r="C8" s="3" t="s">
        <v>23</v>
      </c>
      <c r="D8" s="3" t="s">
        <v>25</v>
      </c>
      <c r="E8" s="3">
        <v>400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11715</v>
      </c>
      <c r="B9" s="19">
        <v>8836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11715</v>
      </c>
      <c r="B10" s="19">
        <v>8837</v>
      </c>
      <c r="C10" s="3" t="s">
        <v>23</v>
      </c>
      <c r="D10" s="3" t="s">
        <v>27</v>
      </c>
      <c r="E10" s="3">
        <v>145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11715</v>
      </c>
      <c r="B11" s="19">
        <v>8838</v>
      </c>
      <c r="C11" s="3" t="s">
        <v>23</v>
      </c>
      <c r="D11" s="3" t="s">
        <v>28</v>
      </c>
      <c r="E11" s="3">
        <v>120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11715</v>
      </c>
      <c r="B12" s="19">
        <v>8839</v>
      </c>
      <c r="C12" s="3" t="s">
        <v>23</v>
      </c>
      <c r="D12" s="3"/>
      <c r="E12" s="3"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11715</v>
      </c>
      <c r="B13" s="19">
        <v>8840</v>
      </c>
      <c r="C13" s="21" t="s">
        <v>29</v>
      </c>
      <c r="D13" s="21" t="s">
        <v>30</v>
      </c>
      <c r="E13" s="21">
        <v>-10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11715</v>
      </c>
      <c r="B14" s="19">
        <v>8841</v>
      </c>
      <c r="C14" s="21" t="s">
        <v>29</v>
      </c>
      <c r="D14" s="21" t="s">
        <v>31</v>
      </c>
      <c r="E14" s="21">
        <v>-10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C16" t="s">
        <v>32</v>
      </c>
      <c r="E16">
        <f>SUMIF($E$6:$E$14, "&gt;0")</f>
        <v>1265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C17" t="s">
        <v>33</v>
      </c>
      <c r="F17" s="23">
        <f>SUM($F$7:$F$14)</f>
        <v>0</v>
      </c>
      <c r="G17" s="23">
        <f>SUM($G$7:$G$14)</f>
        <v>0</v>
      </c>
      <c r="H17" s="23">
        <f>SUM($H$7:$H$14)</f>
        <v>0</v>
      </c>
      <c r="I17" s="23">
        <f>SUM($I$7:$I$14)</f>
        <v>0</v>
      </c>
      <c r="J17" s="23">
        <f>SUM($J$7:$J$14)</f>
        <v>0</v>
      </c>
      <c r="K17" s="23">
        <f>SUM($K$7:$K$14)</f>
        <v>0</v>
      </c>
      <c r="L17" s="23">
        <f>SUM($L$7:$L$14)</f>
        <v>0</v>
      </c>
      <c r="M17" s="23">
        <f>SUM($M$7:$M$14)</f>
        <v>0</v>
      </c>
      <c r="N17" s="23">
        <f>SUM($N$7:$N$14)</f>
        <v>0</v>
      </c>
      <c r="O17" s="23">
        <f>SUM($O$7:$O$14)</f>
        <v>0</v>
      </c>
      <c r="P17" s="23">
        <f>SUM($P$7:$P$14)</f>
        <v>0</v>
      </c>
      <c r="Q17" s="23">
        <f>SUM($Q$7:$Q$14)</f>
        <v>0</v>
      </c>
      <c r="R17" s="23">
        <f>SUM($R$7:$R$14)</f>
        <v>0</v>
      </c>
      <c r="S17" s="23">
        <f>SUM($S$7:$S$14)</f>
        <v>0</v>
      </c>
      <c r="T17" s="23">
        <f>SUM($T$7:$T$14)</f>
        <v>0</v>
      </c>
      <c r="U17" s="23">
        <f>SUM($U$7:$U$14)</f>
        <v>0</v>
      </c>
      <c r="V17" s="23">
        <f>SUM($V$7:$V$14)</f>
        <v>0</v>
      </c>
      <c r="W17" s="23">
        <f>SUM($W$7:$W$14)</f>
        <v>0</v>
      </c>
      <c r="X17" s="23">
        <f>SUM($X$7:$X$14)</f>
        <v>0</v>
      </c>
      <c r="Y17" s="23">
        <f>SUM($Y$7:$Y$14)</f>
        <v>0</v>
      </c>
      <c r="Z17" s="23">
        <f>SUM($Z$7:$Z$14)</f>
        <v>0</v>
      </c>
      <c r="AA17" s="23">
        <f>SUM($AA$7:$AA$14)</f>
        <v>0</v>
      </c>
      <c r="AB17" s="23">
        <f>SUM($AB$7:$AB$14)</f>
        <v>0</v>
      </c>
      <c r="AC17" s="23">
        <f>SUM($AC$7:$AC$14)</f>
        <v>0</v>
      </c>
      <c r="AD17" s="23">
        <f>SUM($AD$7:$AD$14)</f>
        <v>0</v>
      </c>
      <c r="AE17" s="23">
        <f>SUM($AE$7:$AE$14)</f>
        <v>0</v>
      </c>
      <c r="AF17" s="23">
        <f>SUM($AF$7:$AF$14)</f>
        <v>0</v>
      </c>
      <c r="AG17" s="23">
        <f>SUM($AG$7:$AG$14)</f>
        <v>0</v>
      </c>
      <c r="AH17" s="23">
        <f>SUM($AH$7:$AH$14)</f>
        <v>0</v>
      </c>
      <c r="AI17" s="23">
        <f>SUM($AI$7:$AI$14)</f>
        <v>0</v>
      </c>
      <c r="AJ17" s="23">
        <f>SUM($AJ$7:$AJ$14)</f>
        <v>0</v>
      </c>
      <c r="AK17" s="23">
        <f>SUM($AK$7:$AK$14)</f>
        <v>0</v>
      </c>
      <c r="AL17" s="23">
        <f>SUM($AL$7:$AL$14)</f>
        <v>0</v>
      </c>
      <c r="AM17" s="23">
        <f>SUM($AM$7:$AM$14)</f>
        <v>0</v>
      </c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D18" s="24" t="s">
        <v>35</v>
      </c>
      <c r="E18" s="24" t="s">
        <v>36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5">
      <c r="E23" t="s">
        <v>39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M7">
    <cfRule type="cellIs" dxfId="123" priority="1" stopIfTrue="1" operator="greaterThan">
      <formula>$E$7</formula>
    </cfRule>
    <cfRule type="cellIs" dxfId="122" priority="2" stopIfTrue="1" operator="equal">
      <formula>""</formula>
    </cfRule>
    <cfRule type="cellIs" dxfId="121" priority="3" stopIfTrue="1" operator="equal">
      <formula>0</formula>
    </cfRule>
    <cfRule type="cellIs" dxfId="120" priority="4" stopIfTrue="1" operator="lessThan">
      <formula>($E$7 * 0.25)</formula>
    </cfRule>
  </conditionalFormatting>
  <conditionalFormatting sqref="E8:AM8">
    <cfRule type="cellIs" dxfId="119" priority="5" stopIfTrue="1" operator="greaterThan">
      <formula>$E$8</formula>
    </cfRule>
    <cfRule type="cellIs" dxfId="118" priority="6" stopIfTrue="1" operator="equal">
      <formula>""</formula>
    </cfRule>
    <cfRule type="cellIs" dxfId="117" priority="7" stopIfTrue="1" operator="equal">
      <formula>0</formula>
    </cfRule>
    <cfRule type="cellIs" dxfId="116" priority="8" stopIfTrue="1" operator="lessThan">
      <formula>($E$8 * 0.25)</formula>
    </cfRule>
  </conditionalFormatting>
  <conditionalFormatting sqref="E9:AM9">
    <cfRule type="cellIs" dxfId="115" priority="9" stopIfTrue="1" operator="greaterThan">
      <formula>$E$9</formula>
    </cfRule>
    <cfRule type="cellIs" dxfId="114" priority="10" stopIfTrue="1" operator="equal">
      <formula>""</formula>
    </cfRule>
    <cfRule type="cellIs" dxfId="113" priority="11" stopIfTrue="1" operator="equal">
      <formula>0</formula>
    </cfRule>
    <cfRule type="cellIs" dxfId="112" priority="12" stopIfTrue="1" operator="lessThan">
      <formula>($E$9 * 0.25)</formula>
    </cfRule>
  </conditionalFormatting>
  <conditionalFormatting sqref="E10:AM10">
    <cfRule type="cellIs" dxfId="111" priority="13" stopIfTrue="1" operator="greaterThan">
      <formula>$E$10</formula>
    </cfRule>
    <cfRule type="cellIs" dxfId="110" priority="14" stopIfTrue="1" operator="equal">
      <formula>""</formula>
    </cfRule>
    <cfRule type="cellIs" dxfId="109" priority="15" stopIfTrue="1" operator="equal">
      <formula>0</formula>
    </cfRule>
    <cfRule type="cellIs" dxfId="108" priority="16" stopIfTrue="1" operator="lessThan">
      <formula>($E$10 * 0.25)</formula>
    </cfRule>
  </conditionalFormatting>
  <conditionalFormatting sqref="E11:AM11">
    <cfRule type="cellIs" dxfId="107" priority="17" stopIfTrue="1" operator="greaterThan">
      <formula>$E$11</formula>
    </cfRule>
    <cfRule type="cellIs" dxfId="106" priority="18" stopIfTrue="1" operator="equal">
      <formula>""</formula>
    </cfRule>
    <cfRule type="cellIs" dxfId="105" priority="19" stopIfTrue="1" operator="equal">
      <formula>0</formula>
    </cfRule>
    <cfRule type="cellIs" dxfId="104" priority="20" stopIfTrue="1" operator="lessThan">
      <formula>($E$11 * 0.25)</formula>
    </cfRule>
  </conditionalFormatting>
  <conditionalFormatting sqref="E12:AM12">
    <cfRule type="cellIs" dxfId="103" priority="21" stopIfTrue="1" operator="greaterThan">
      <formula>$E$12</formula>
    </cfRule>
    <cfRule type="cellIs" dxfId="102" priority="22" stopIfTrue="1" operator="equal">
      <formula>""</formula>
    </cfRule>
    <cfRule type="cellIs" dxfId="101" priority="23" stopIfTrue="1" operator="equal">
      <formula>0</formula>
    </cfRule>
    <cfRule type="cellIs" dxfId="100" priority="24" stopIfTrue="1" operator="lessThan">
      <formula>($E$12 * 0.25)</formula>
    </cfRule>
  </conditionalFormatting>
  <conditionalFormatting sqref="E13:AM13">
    <cfRule type="cellIs" dxfId="99" priority="25" stopIfTrue="1" operator="lessThan">
      <formula>$E$13</formula>
    </cfRule>
    <cfRule type="cellIs" dxfId="98" priority="26" stopIfTrue="1" operator="greaterThan">
      <formula>0</formula>
    </cfRule>
  </conditionalFormatting>
  <conditionalFormatting sqref="E14:AM14">
    <cfRule type="cellIs" dxfId="97" priority="27" stopIfTrue="1" operator="lessThan">
      <formula>$E$14</formula>
    </cfRule>
    <cfRule type="cellIs" dxfId="96" priority="28" stopIfTrue="1" operator="greaterThan">
      <formula>0</formula>
    </cfRule>
  </conditionalFormatting>
  <conditionalFormatting sqref="C17:AM17">
    <cfRule type="cellIs" dxfId="95" priority="29" stopIfTrue="1" operator="equal">
      <formula>$D$19</formula>
    </cfRule>
    <cfRule type="cellIs" dxfId="94" priority="30" stopIfTrue="1" operator="equal">
      <formula>$D$20</formula>
    </cfRule>
    <cfRule type="cellIs" dxfId="93" priority="31" stopIfTrue="1" operator="equal">
      <formula>$D$21</formula>
    </cfRule>
  </conditionalFormatting>
  <hyperlinks>
    <hyperlink ref="O3" r:id="rId1" xr:uid="{372DCCAB-34B7-4CDA-861C-C826EE596BAC}"/>
    <hyperlink ref="E3" r:id="rId2" display="Need Help using this ScoreCard?  Check out this training video." xr:uid="{6939D3F1-C84A-49E5-9913-C1CB005D9C46}"/>
    <hyperlink ref="D3" r:id="rId3" display="Need Help using this ScoreCard?  Check out this training video." xr:uid="{AEF056D2-F394-45DD-B0DC-0ACDC963B8D3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2CE24-47D4-43B8-85FE-3BAE90319EB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9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</row>
    <row r="7" spans="1:69" x14ac:dyDescent="0.25">
      <c r="A7" s="19">
        <v>11715</v>
      </c>
      <c r="B7" s="19">
        <v>8834</v>
      </c>
      <c r="C7" s="18" t="s">
        <v>23</v>
      </c>
      <c r="D7" s="3" t="s">
        <v>24</v>
      </c>
      <c r="E7" s="3">
        <v>500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11715</v>
      </c>
      <c r="B8" s="19">
        <v>8835</v>
      </c>
      <c r="C8" s="3" t="s">
        <v>23</v>
      </c>
      <c r="D8" s="3" t="s">
        <v>25</v>
      </c>
      <c r="E8" s="3">
        <v>400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11715</v>
      </c>
      <c r="B9" s="19">
        <v>8836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11715</v>
      </c>
      <c r="B10" s="19">
        <v>8837</v>
      </c>
      <c r="C10" s="3" t="s">
        <v>23</v>
      </c>
      <c r="D10" s="3" t="s">
        <v>27</v>
      </c>
      <c r="E10" s="3">
        <v>145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11715</v>
      </c>
      <c r="B11" s="19">
        <v>8838</v>
      </c>
      <c r="C11" s="3" t="s">
        <v>23</v>
      </c>
      <c r="D11" s="3" t="s">
        <v>28</v>
      </c>
      <c r="E11" s="3">
        <v>120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11715</v>
      </c>
      <c r="B12" s="19">
        <v>8839</v>
      </c>
      <c r="C12" s="3" t="s">
        <v>23</v>
      </c>
      <c r="D12" s="3"/>
      <c r="E12" s="3"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11715</v>
      </c>
      <c r="B13" s="19">
        <v>8840</v>
      </c>
      <c r="C13" s="21" t="s">
        <v>29</v>
      </c>
      <c r="D13" s="21" t="s">
        <v>30</v>
      </c>
      <c r="E13" s="21">
        <v>-10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11715</v>
      </c>
      <c r="B14" s="19">
        <v>8841</v>
      </c>
      <c r="C14" s="21" t="s">
        <v>29</v>
      </c>
      <c r="D14" s="21" t="s">
        <v>31</v>
      </c>
      <c r="E14" s="21">
        <v>-10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C16" t="s">
        <v>32</v>
      </c>
      <c r="E16">
        <f>SUMIF($E$6:$E$14, "&gt;0")</f>
        <v>1265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C17" t="s">
        <v>33</v>
      </c>
      <c r="F17" s="23">
        <f>SUM($F$7:$F$14)</f>
        <v>0</v>
      </c>
      <c r="G17" s="23">
        <f>SUM($G$7:$G$14)</f>
        <v>0</v>
      </c>
      <c r="H17" s="23">
        <f>SUM($H$7:$H$14)</f>
        <v>0</v>
      </c>
      <c r="I17" s="23">
        <f>SUM($I$7:$I$14)</f>
        <v>0</v>
      </c>
      <c r="J17" s="23">
        <f>SUM($J$7:$J$14)</f>
        <v>0</v>
      </c>
      <c r="K17" s="23">
        <f>SUM($K$7:$K$14)</f>
        <v>0</v>
      </c>
      <c r="L17" s="23">
        <f>SUM($L$7:$L$14)</f>
        <v>0</v>
      </c>
      <c r="M17" s="23">
        <f>SUM($M$7:$M$14)</f>
        <v>0</v>
      </c>
      <c r="N17" s="23">
        <f>SUM($N$7:$N$14)</f>
        <v>0</v>
      </c>
      <c r="O17" s="23">
        <f>SUM($O$7:$O$14)</f>
        <v>0</v>
      </c>
      <c r="P17" s="23">
        <f>SUM($P$7:$P$14)</f>
        <v>0</v>
      </c>
      <c r="Q17" s="23">
        <f>SUM($Q$7:$Q$14)</f>
        <v>0</v>
      </c>
      <c r="R17" s="23">
        <f>SUM($R$7:$R$14)</f>
        <v>0</v>
      </c>
      <c r="S17" s="23">
        <f>SUM($S$7:$S$14)</f>
        <v>0</v>
      </c>
      <c r="T17" s="23">
        <f>SUM($T$7:$T$14)</f>
        <v>0</v>
      </c>
      <c r="U17" s="23">
        <f>SUM($U$7:$U$14)</f>
        <v>0</v>
      </c>
      <c r="V17" s="23">
        <f>SUM($V$7:$V$14)</f>
        <v>0</v>
      </c>
      <c r="W17" s="23">
        <f>SUM($W$7:$W$14)</f>
        <v>0</v>
      </c>
      <c r="X17" s="23">
        <f>SUM($X$7:$X$14)</f>
        <v>0</v>
      </c>
      <c r="Y17" s="23">
        <f>SUM($Y$7:$Y$14)</f>
        <v>0</v>
      </c>
      <c r="Z17" s="23">
        <f>SUM($Z$7:$Z$14)</f>
        <v>0</v>
      </c>
      <c r="AA17" s="23">
        <f>SUM($AA$7:$AA$14)</f>
        <v>0</v>
      </c>
      <c r="AB17" s="23">
        <f>SUM($AB$7:$AB$14)</f>
        <v>0</v>
      </c>
      <c r="AC17" s="23">
        <f>SUM($AC$7:$AC$14)</f>
        <v>0</v>
      </c>
      <c r="AD17" s="23">
        <f>SUM($AD$7:$AD$14)</f>
        <v>0</v>
      </c>
      <c r="AE17" s="23">
        <f>SUM($AE$7:$AE$14)</f>
        <v>0</v>
      </c>
      <c r="AF17" s="23">
        <f>SUM($AF$7:$AF$14)</f>
        <v>0</v>
      </c>
      <c r="AG17" s="23">
        <f>SUM($AG$7:$AG$14)</f>
        <v>0</v>
      </c>
      <c r="AH17" s="23">
        <f>SUM($AH$7:$AH$14)</f>
        <v>0</v>
      </c>
      <c r="AI17" s="23">
        <f>SUM($AI$7:$AI$14)</f>
        <v>0</v>
      </c>
      <c r="AJ17" s="23">
        <f>SUM($AJ$7:$AJ$14)</f>
        <v>0</v>
      </c>
      <c r="AK17" s="23">
        <f>SUM($AK$7:$AK$14)</f>
        <v>0</v>
      </c>
      <c r="AL17" s="23">
        <f>SUM($AL$7:$AL$14)</f>
        <v>0</v>
      </c>
      <c r="AM17" s="23">
        <f>SUM($AM$7:$AM$14)</f>
        <v>0</v>
      </c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D18" s="24" t="s">
        <v>35</v>
      </c>
      <c r="E18" s="24" t="s">
        <v>36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5">
      <c r="E23" t="s">
        <v>39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M7">
    <cfRule type="cellIs" dxfId="154" priority="1" stopIfTrue="1" operator="greaterThan">
      <formula>$E$7</formula>
    </cfRule>
    <cfRule type="cellIs" dxfId="153" priority="2" stopIfTrue="1" operator="equal">
      <formula>""</formula>
    </cfRule>
    <cfRule type="cellIs" dxfId="152" priority="3" stopIfTrue="1" operator="equal">
      <formula>0</formula>
    </cfRule>
    <cfRule type="cellIs" dxfId="151" priority="4" stopIfTrue="1" operator="lessThan">
      <formula>($E$7 * 0.25)</formula>
    </cfRule>
  </conditionalFormatting>
  <conditionalFormatting sqref="E8:AM8">
    <cfRule type="cellIs" dxfId="150" priority="5" stopIfTrue="1" operator="greaterThan">
      <formula>$E$8</formula>
    </cfRule>
    <cfRule type="cellIs" dxfId="149" priority="6" stopIfTrue="1" operator="equal">
      <formula>""</formula>
    </cfRule>
    <cfRule type="cellIs" dxfId="148" priority="7" stopIfTrue="1" operator="equal">
      <formula>0</formula>
    </cfRule>
    <cfRule type="cellIs" dxfId="147" priority="8" stopIfTrue="1" operator="lessThan">
      <formula>($E$8 * 0.25)</formula>
    </cfRule>
  </conditionalFormatting>
  <conditionalFormatting sqref="E9:AM9">
    <cfRule type="cellIs" dxfId="146" priority="9" stopIfTrue="1" operator="greaterThan">
      <formula>$E$9</formula>
    </cfRule>
    <cfRule type="cellIs" dxfId="145" priority="10" stopIfTrue="1" operator="equal">
      <formula>""</formula>
    </cfRule>
    <cfRule type="cellIs" dxfId="144" priority="11" stopIfTrue="1" operator="equal">
      <formula>0</formula>
    </cfRule>
    <cfRule type="cellIs" dxfId="143" priority="12" stopIfTrue="1" operator="lessThan">
      <formula>($E$9 * 0.25)</formula>
    </cfRule>
  </conditionalFormatting>
  <conditionalFormatting sqref="E10:AM10">
    <cfRule type="cellIs" dxfId="142" priority="13" stopIfTrue="1" operator="greaterThan">
      <formula>$E$10</formula>
    </cfRule>
    <cfRule type="cellIs" dxfId="141" priority="14" stopIfTrue="1" operator="equal">
      <formula>""</formula>
    </cfRule>
    <cfRule type="cellIs" dxfId="140" priority="15" stopIfTrue="1" operator="equal">
      <formula>0</formula>
    </cfRule>
    <cfRule type="cellIs" dxfId="139" priority="16" stopIfTrue="1" operator="lessThan">
      <formula>($E$10 * 0.25)</formula>
    </cfRule>
  </conditionalFormatting>
  <conditionalFormatting sqref="E11:AM11">
    <cfRule type="cellIs" dxfId="138" priority="17" stopIfTrue="1" operator="greaterThan">
      <formula>$E$11</formula>
    </cfRule>
    <cfRule type="cellIs" dxfId="137" priority="18" stopIfTrue="1" operator="equal">
      <formula>""</formula>
    </cfRule>
    <cfRule type="cellIs" dxfId="136" priority="19" stopIfTrue="1" operator="equal">
      <formula>0</formula>
    </cfRule>
    <cfRule type="cellIs" dxfId="135" priority="20" stopIfTrue="1" operator="lessThan">
      <formula>($E$11 * 0.25)</formula>
    </cfRule>
  </conditionalFormatting>
  <conditionalFormatting sqref="E12:AM12">
    <cfRule type="cellIs" dxfId="134" priority="21" stopIfTrue="1" operator="greaterThan">
      <formula>$E$12</formula>
    </cfRule>
    <cfRule type="cellIs" dxfId="133" priority="22" stopIfTrue="1" operator="equal">
      <formula>""</formula>
    </cfRule>
    <cfRule type="cellIs" dxfId="132" priority="23" stopIfTrue="1" operator="equal">
      <formula>0</formula>
    </cfRule>
    <cfRule type="cellIs" dxfId="131" priority="24" stopIfTrue="1" operator="lessThan">
      <formula>($E$12 * 0.25)</formula>
    </cfRule>
  </conditionalFormatting>
  <conditionalFormatting sqref="E13:AM13">
    <cfRule type="cellIs" dxfId="130" priority="25" stopIfTrue="1" operator="lessThan">
      <formula>$E$13</formula>
    </cfRule>
    <cfRule type="cellIs" dxfId="129" priority="26" stopIfTrue="1" operator="greaterThan">
      <formula>0</formula>
    </cfRule>
  </conditionalFormatting>
  <conditionalFormatting sqref="E14:AM14">
    <cfRule type="cellIs" dxfId="128" priority="27" stopIfTrue="1" operator="lessThan">
      <formula>$E$14</formula>
    </cfRule>
    <cfRule type="cellIs" dxfId="127" priority="28" stopIfTrue="1" operator="greaterThan">
      <formula>0</formula>
    </cfRule>
  </conditionalFormatting>
  <conditionalFormatting sqref="C17:AM17">
    <cfRule type="cellIs" dxfId="126" priority="29" stopIfTrue="1" operator="equal">
      <formula>$D$19</formula>
    </cfRule>
    <cfRule type="cellIs" dxfId="125" priority="30" stopIfTrue="1" operator="equal">
      <formula>$D$20</formula>
    </cfRule>
    <cfRule type="cellIs" dxfId="124" priority="31" stopIfTrue="1" operator="equal">
      <formula>$D$21</formula>
    </cfRule>
  </conditionalFormatting>
  <hyperlinks>
    <hyperlink ref="O3" r:id="rId1" xr:uid="{6FD8F920-B0FD-4E85-8B85-3393B1EFF342}"/>
    <hyperlink ref="E3" r:id="rId2" display="Need Help using this ScoreCard?  Check out this training video." xr:uid="{423D95D1-A67B-4D36-A9C9-01483040C0D2}"/>
    <hyperlink ref="D3" r:id="rId3" display="Need Help using this ScoreCard?  Check out this training video." xr:uid="{D970A907-5187-46BA-97CD-E23EB4404DD6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B5D81-8EA8-44AD-8118-73CF0D510103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9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</row>
    <row r="7" spans="1:69" x14ac:dyDescent="0.25">
      <c r="A7" s="19">
        <v>11715</v>
      </c>
      <c r="B7" s="19">
        <v>8834</v>
      </c>
      <c r="C7" s="18" t="s">
        <v>23</v>
      </c>
      <c r="D7" s="3" t="s">
        <v>24</v>
      </c>
      <c r="E7" s="3">
        <v>500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11715</v>
      </c>
      <c r="B8" s="19">
        <v>8835</v>
      </c>
      <c r="C8" s="3" t="s">
        <v>23</v>
      </c>
      <c r="D8" s="3" t="s">
        <v>25</v>
      </c>
      <c r="E8" s="3">
        <v>400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11715</v>
      </c>
      <c r="B9" s="19">
        <v>8836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11715</v>
      </c>
      <c r="B10" s="19">
        <v>8837</v>
      </c>
      <c r="C10" s="3" t="s">
        <v>23</v>
      </c>
      <c r="D10" s="3" t="s">
        <v>27</v>
      </c>
      <c r="E10" s="3">
        <v>145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11715</v>
      </c>
      <c r="B11" s="19">
        <v>8838</v>
      </c>
      <c r="C11" s="3" t="s">
        <v>23</v>
      </c>
      <c r="D11" s="3" t="s">
        <v>28</v>
      </c>
      <c r="E11" s="3">
        <v>120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11715</v>
      </c>
      <c r="B12" s="19">
        <v>8839</v>
      </c>
      <c r="C12" s="3" t="s">
        <v>23</v>
      </c>
      <c r="D12" s="3"/>
      <c r="E12" s="3"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11715</v>
      </c>
      <c r="B13" s="19">
        <v>8840</v>
      </c>
      <c r="C13" s="21" t="s">
        <v>29</v>
      </c>
      <c r="D13" s="21" t="s">
        <v>30</v>
      </c>
      <c r="E13" s="21">
        <v>-10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11715</v>
      </c>
      <c r="B14" s="19">
        <v>8841</v>
      </c>
      <c r="C14" s="21" t="s">
        <v>29</v>
      </c>
      <c r="D14" s="21" t="s">
        <v>31</v>
      </c>
      <c r="E14" s="21">
        <v>-10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C16" t="s">
        <v>32</v>
      </c>
      <c r="E16">
        <f>SUMIF($E$6:$E$14, "&gt;0")</f>
        <v>1265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C17" t="s">
        <v>33</v>
      </c>
      <c r="F17" s="23">
        <f>SUM($F$7:$F$14)</f>
        <v>0</v>
      </c>
      <c r="G17" s="23">
        <f>SUM($G$7:$G$14)</f>
        <v>0</v>
      </c>
      <c r="H17" s="23">
        <f>SUM($H$7:$H$14)</f>
        <v>0</v>
      </c>
      <c r="I17" s="23">
        <f>SUM($I$7:$I$14)</f>
        <v>0</v>
      </c>
      <c r="J17" s="23">
        <f>SUM($J$7:$J$14)</f>
        <v>0</v>
      </c>
      <c r="K17" s="23">
        <f>SUM($K$7:$K$14)</f>
        <v>0</v>
      </c>
      <c r="L17" s="23">
        <f>SUM($L$7:$L$14)</f>
        <v>0</v>
      </c>
      <c r="M17" s="23">
        <f>SUM($M$7:$M$14)</f>
        <v>0</v>
      </c>
      <c r="N17" s="23">
        <f>SUM($N$7:$N$14)</f>
        <v>0</v>
      </c>
      <c r="O17" s="23">
        <f>SUM($O$7:$O$14)</f>
        <v>0</v>
      </c>
      <c r="P17" s="23">
        <f>SUM($P$7:$P$14)</f>
        <v>0</v>
      </c>
      <c r="Q17" s="23">
        <f>SUM($Q$7:$Q$14)</f>
        <v>0</v>
      </c>
      <c r="R17" s="23">
        <f>SUM($R$7:$R$14)</f>
        <v>0</v>
      </c>
      <c r="S17" s="23">
        <f>SUM($S$7:$S$14)</f>
        <v>0</v>
      </c>
      <c r="T17" s="23">
        <f>SUM($T$7:$T$14)</f>
        <v>0</v>
      </c>
      <c r="U17" s="23">
        <f>SUM($U$7:$U$14)</f>
        <v>0</v>
      </c>
      <c r="V17" s="23">
        <f>SUM($V$7:$V$14)</f>
        <v>0</v>
      </c>
      <c r="W17" s="23">
        <f>SUM($W$7:$W$14)</f>
        <v>0</v>
      </c>
      <c r="X17" s="23">
        <f>SUM($X$7:$X$14)</f>
        <v>0</v>
      </c>
      <c r="Y17" s="23">
        <f>SUM($Y$7:$Y$14)</f>
        <v>0</v>
      </c>
      <c r="Z17" s="23">
        <f>SUM($Z$7:$Z$14)</f>
        <v>0</v>
      </c>
      <c r="AA17" s="23">
        <f>SUM($AA$7:$AA$14)</f>
        <v>0</v>
      </c>
      <c r="AB17" s="23">
        <f>SUM($AB$7:$AB$14)</f>
        <v>0</v>
      </c>
      <c r="AC17" s="23">
        <f>SUM($AC$7:$AC$14)</f>
        <v>0</v>
      </c>
      <c r="AD17" s="23">
        <f>SUM($AD$7:$AD$14)</f>
        <v>0</v>
      </c>
      <c r="AE17" s="23">
        <f>SUM($AE$7:$AE$14)</f>
        <v>0</v>
      </c>
      <c r="AF17" s="23">
        <f>SUM($AF$7:$AF$14)</f>
        <v>0</v>
      </c>
      <c r="AG17" s="23">
        <f>SUM($AG$7:$AG$14)</f>
        <v>0</v>
      </c>
      <c r="AH17" s="23">
        <f>SUM($AH$7:$AH$14)</f>
        <v>0</v>
      </c>
      <c r="AI17" s="23">
        <f>SUM($AI$7:$AI$14)</f>
        <v>0</v>
      </c>
      <c r="AJ17" s="23">
        <f>SUM($AJ$7:$AJ$14)</f>
        <v>0</v>
      </c>
      <c r="AK17" s="23">
        <f>SUM($AK$7:$AK$14)</f>
        <v>0</v>
      </c>
      <c r="AL17" s="23">
        <f>SUM($AL$7:$AL$14)</f>
        <v>0</v>
      </c>
      <c r="AM17" s="23">
        <f>SUM($AM$7:$AM$14)</f>
        <v>0</v>
      </c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D18" s="24" t="s">
        <v>35</v>
      </c>
      <c r="E18" s="24" t="s">
        <v>36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5">
      <c r="E23" t="s">
        <v>39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M7">
    <cfRule type="cellIs" dxfId="185" priority="1" stopIfTrue="1" operator="greaterThan">
      <formula>$E$7</formula>
    </cfRule>
    <cfRule type="cellIs" dxfId="184" priority="2" stopIfTrue="1" operator="equal">
      <formula>""</formula>
    </cfRule>
    <cfRule type="cellIs" dxfId="183" priority="3" stopIfTrue="1" operator="equal">
      <formula>0</formula>
    </cfRule>
    <cfRule type="cellIs" dxfId="182" priority="4" stopIfTrue="1" operator="lessThan">
      <formula>($E$7 * 0.25)</formula>
    </cfRule>
  </conditionalFormatting>
  <conditionalFormatting sqref="E8:AM8">
    <cfRule type="cellIs" dxfId="181" priority="5" stopIfTrue="1" operator="greaterThan">
      <formula>$E$8</formula>
    </cfRule>
    <cfRule type="cellIs" dxfId="180" priority="6" stopIfTrue="1" operator="equal">
      <formula>""</formula>
    </cfRule>
    <cfRule type="cellIs" dxfId="179" priority="7" stopIfTrue="1" operator="equal">
      <formula>0</formula>
    </cfRule>
    <cfRule type="cellIs" dxfId="178" priority="8" stopIfTrue="1" operator="lessThan">
      <formula>($E$8 * 0.25)</formula>
    </cfRule>
  </conditionalFormatting>
  <conditionalFormatting sqref="E9:AM9">
    <cfRule type="cellIs" dxfId="177" priority="9" stopIfTrue="1" operator="greaterThan">
      <formula>$E$9</formula>
    </cfRule>
    <cfRule type="cellIs" dxfId="176" priority="10" stopIfTrue="1" operator="equal">
      <formula>""</formula>
    </cfRule>
    <cfRule type="cellIs" dxfId="175" priority="11" stopIfTrue="1" operator="equal">
      <formula>0</formula>
    </cfRule>
    <cfRule type="cellIs" dxfId="174" priority="12" stopIfTrue="1" operator="lessThan">
      <formula>($E$9 * 0.25)</formula>
    </cfRule>
  </conditionalFormatting>
  <conditionalFormatting sqref="E10:AM10">
    <cfRule type="cellIs" dxfId="173" priority="13" stopIfTrue="1" operator="greaterThan">
      <formula>$E$10</formula>
    </cfRule>
    <cfRule type="cellIs" dxfId="172" priority="14" stopIfTrue="1" operator="equal">
      <formula>""</formula>
    </cfRule>
    <cfRule type="cellIs" dxfId="171" priority="15" stopIfTrue="1" operator="equal">
      <formula>0</formula>
    </cfRule>
    <cfRule type="cellIs" dxfId="170" priority="16" stopIfTrue="1" operator="lessThan">
      <formula>($E$10 * 0.25)</formula>
    </cfRule>
  </conditionalFormatting>
  <conditionalFormatting sqref="E11:AM11">
    <cfRule type="cellIs" dxfId="169" priority="17" stopIfTrue="1" operator="greaterThan">
      <formula>$E$11</formula>
    </cfRule>
    <cfRule type="cellIs" dxfId="168" priority="18" stopIfTrue="1" operator="equal">
      <formula>""</formula>
    </cfRule>
    <cfRule type="cellIs" dxfId="167" priority="19" stopIfTrue="1" operator="equal">
      <formula>0</formula>
    </cfRule>
    <cfRule type="cellIs" dxfId="166" priority="20" stopIfTrue="1" operator="lessThan">
      <formula>($E$11 * 0.25)</formula>
    </cfRule>
  </conditionalFormatting>
  <conditionalFormatting sqref="E12:AM12">
    <cfRule type="cellIs" dxfId="165" priority="21" stopIfTrue="1" operator="greaterThan">
      <formula>$E$12</formula>
    </cfRule>
    <cfRule type="cellIs" dxfId="164" priority="22" stopIfTrue="1" operator="equal">
      <formula>""</formula>
    </cfRule>
    <cfRule type="cellIs" dxfId="163" priority="23" stopIfTrue="1" operator="equal">
      <formula>0</formula>
    </cfRule>
    <cfRule type="cellIs" dxfId="162" priority="24" stopIfTrue="1" operator="lessThan">
      <formula>($E$12 * 0.25)</formula>
    </cfRule>
  </conditionalFormatting>
  <conditionalFormatting sqref="E13:AM13">
    <cfRule type="cellIs" dxfId="161" priority="25" stopIfTrue="1" operator="lessThan">
      <formula>$E$13</formula>
    </cfRule>
    <cfRule type="cellIs" dxfId="160" priority="26" stopIfTrue="1" operator="greaterThan">
      <formula>0</formula>
    </cfRule>
  </conditionalFormatting>
  <conditionalFormatting sqref="E14:AM14">
    <cfRule type="cellIs" dxfId="159" priority="27" stopIfTrue="1" operator="lessThan">
      <formula>$E$14</formula>
    </cfRule>
    <cfRule type="cellIs" dxfId="158" priority="28" stopIfTrue="1" operator="greaterThan">
      <formula>0</formula>
    </cfRule>
  </conditionalFormatting>
  <conditionalFormatting sqref="C17:AM17">
    <cfRule type="cellIs" dxfId="157" priority="29" stopIfTrue="1" operator="equal">
      <formula>$D$19</formula>
    </cfRule>
    <cfRule type="cellIs" dxfId="156" priority="30" stopIfTrue="1" operator="equal">
      <formula>$D$20</formula>
    </cfRule>
    <cfRule type="cellIs" dxfId="155" priority="31" stopIfTrue="1" operator="equal">
      <formula>$D$21</formula>
    </cfRule>
  </conditionalFormatting>
  <hyperlinks>
    <hyperlink ref="O3" r:id="rId1" xr:uid="{39CB79A1-C63A-4CC7-8212-09E1EFB94EA4}"/>
    <hyperlink ref="E3" r:id="rId2" display="Need Help using this ScoreCard?  Check out this training video." xr:uid="{91D8E841-6243-48BB-9E80-8F1743D151DD}"/>
    <hyperlink ref="D3" r:id="rId3" display="Need Help using this ScoreCard?  Check out this training video." xr:uid="{DD83CAF7-004F-4271-8726-2C0F13DA4FC5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F5546-449F-4D53-8750-BFE359FE59ED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AM14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9" width="12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5">
        <v>101</v>
      </c>
      <c r="G6" s="35">
        <v>102</v>
      </c>
      <c r="H6" s="35">
        <v>103</v>
      </c>
      <c r="I6" s="35">
        <v>104</v>
      </c>
      <c r="J6" s="35">
        <v>105</v>
      </c>
      <c r="K6" s="35">
        <v>106</v>
      </c>
      <c r="L6" s="35">
        <v>107</v>
      </c>
      <c r="M6" s="35">
        <v>108</v>
      </c>
      <c r="N6" s="35">
        <v>109</v>
      </c>
      <c r="O6" s="35">
        <v>110</v>
      </c>
      <c r="P6" s="35">
        <v>111</v>
      </c>
      <c r="Q6" s="35">
        <v>113</v>
      </c>
      <c r="R6" s="35">
        <v>114</v>
      </c>
      <c r="S6" s="35">
        <v>115</v>
      </c>
      <c r="T6" s="35">
        <v>116</v>
      </c>
      <c r="U6" s="35">
        <v>117</v>
      </c>
      <c r="V6" s="35">
        <v>118</v>
      </c>
      <c r="W6" s="35">
        <v>119</v>
      </c>
      <c r="X6" s="35">
        <v>120</v>
      </c>
      <c r="Y6" s="35">
        <v>121</v>
      </c>
      <c r="Z6" s="35">
        <v>122</v>
      </c>
      <c r="AA6" s="35">
        <v>123</v>
      </c>
      <c r="AB6" s="35">
        <v>124</v>
      </c>
      <c r="AC6" s="35">
        <v>125</v>
      </c>
      <c r="AD6" s="35">
        <v>126</v>
      </c>
      <c r="AE6" s="35">
        <v>127</v>
      </c>
      <c r="AF6" s="35">
        <v>128</v>
      </c>
      <c r="AG6" s="35">
        <v>129</v>
      </c>
      <c r="AH6" s="35">
        <v>130</v>
      </c>
      <c r="AI6" s="35">
        <v>131</v>
      </c>
      <c r="AJ6" s="35">
        <v>132</v>
      </c>
      <c r="AK6" s="35">
        <v>133</v>
      </c>
      <c r="AL6" s="35">
        <v>134</v>
      </c>
      <c r="AM6" s="35">
        <v>135</v>
      </c>
    </row>
    <row r="7" spans="1:69" ht="30" x14ac:dyDescent="0.5">
      <c r="A7" s="19">
        <v>11715</v>
      </c>
      <c r="B7" s="19">
        <v>8834</v>
      </c>
      <c r="C7" s="18" t="s">
        <v>23</v>
      </c>
      <c r="D7" s="3" t="s">
        <v>24</v>
      </c>
      <c r="E7" s="3">
        <v>500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9">
        <v>11715</v>
      </c>
      <c r="B8" s="19">
        <v>8835</v>
      </c>
      <c r="C8" s="3" t="s">
        <v>23</v>
      </c>
      <c r="D8" s="3" t="s">
        <v>25</v>
      </c>
      <c r="E8" s="3">
        <v>400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9">
        <v>11715</v>
      </c>
      <c r="B9" s="19">
        <v>8836</v>
      </c>
      <c r="C9" s="3" t="s">
        <v>23</v>
      </c>
      <c r="D9" s="3" t="s">
        <v>26</v>
      </c>
      <c r="E9" s="3">
        <v>100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9">
        <v>11715</v>
      </c>
      <c r="B10" s="19">
        <v>8837</v>
      </c>
      <c r="C10" s="3" t="s">
        <v>23</v>
      </c>
      <c r="D10" s="3" t="s">
        <v>27</v>
      </c>
      <c r="E10" s="3">
        <v>145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9">
        <v>11715</v>
      </c>
      <c r="B11" s="19">
        <v>8838</v>
      </c>
      <c r="C11" s="3" t="s">
        <v>23</v>
      </c>
      <c r="D11" s="3" t="s">
        <v>28</v>
      </c>
      <c r="E11" s="3">
        <v>120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9">
        <v>11715</v>
      </c>
      <c r="B12" s="19">
        <v>8839</v>
      </c>
      <c r="C12" s="3" t="s">
        <v>23</v>
      </c>
      <c r="D12" s="3"/>
      <c r="E12" s="3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9">
        <v>11715</v>
      </c>
      <c r="B13" s="19">
        <v>8840</v>
      </c>
      <c r="C13" s="21" t="s">
        <v>29</v>
      </c>
      <c r="D13" s="21" t="s">
        <v>30</v>
      </c>
      <c r="E13" s="21">
        <v>-10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2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9">
        <v>11715</v>
      </c>
      <c r="B14" s="19">
        <v>8841</v>
      </c>
      <c r="C14" s="21" t="s">
        <v>29</v>
      </c>
      <c r="D14" s="21" t="s">
        <v>31</v>
      </c>
      <c r="E14" s="21">
        <v>-10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2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C16" t="s">
        <v>32</v>
      </c>
      <c r="E16">
        <f>SUMIF($E$6:$E$14, "&gt;0")</f>
        <v>1265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C17" t="s">
        <v>33</v>
      </c>
      <c r="F17" s="23">
        <f>SUM($F$7:$F$14)</f>
        <v>0</v>
      </c>
      <c r="G17" s="23">
        <f>SUM($G$7:$G$14)</f>
        <v>0</v>
      </c>
      <c r="H17" s="23">
        <f>SUM($H$7:$H$14)</f>
        <v>0</v>
      </c>
      <c r="I17" s="23">
        <f>SUM($I$7:$I$14)</f>
        <v>0</v>
      </c>
      <c r="J17" s="23">
        <f>SUM($J$7:$J$14)</f>
        <v>0</v>
      </c>
      <c r="K17" s="23">
        <f>SUM($K$7:$K$14)</f>
        <v>0</v>
      </c>
      <c r="L17" s="23">
        <f>SUM($L$7:$L$14)</f>
        <v>0</v>
      </c>
      <c r="M17" s="23">
        <f>SUM($M$7:$M$14)</f>
        <v>0</v>
      </c>
      <c r="N17" s="23">
        <f>SUM($N$7:$N$14)</f>
        <v>0</v>
      </c>
      <c r="O17" s="23">
        <f>SUM($O$7:$O$14)</f>
        <v>0</v>
      </c>
      <c r="P17" s="23">
        <f>SUM($P$7:$P$14)</f>
        <v>0</v>
      </c>
      <c r="Q17" s="23">
        <f>SUM($Q$7:$Q$14)</f>
        <v>0</v>
      </c>
      <c r="R17" s="23">
        <f>SUM($R$7:$R$14)</f>
        <v>0</v>
      </c>
      <c r="S17" s="23">
        <f>SUM($S$7:$S$14)</f>
        <v>0</v>
      </c>
      <c r="T17" s="23">
        <f>SUM($T$7:$T$14)</f>
        <v>0</v>
      </c>
      <c r="U17" s="23">
        <f>SUM($U$7:$U$14)</f>
        <v>0</v>
      </c>
      <c r="V17" s="23">
        <f>SUM($V$7:$V$14)</f>
        <v>0</v>
      </c>
      <c r="W17" s="23">
        <f>SUM($W$7:$W$14)</f>
        <v>0</v>
      </c>
      <c r="X17" s="23">
        <f>SUM($X$7:$X$14)</f>
        <v>0</v>
      </c>
      <c r="Y17" s="23">
        <f>SUM($Y$7:$Y$14)</f>
        <v>0</v>
      </c>
      <c r="Z17" s="23">
        <f>SUM($Z$7:$Z$14)</f>
        <v>0</v>
      </c>
      <c r="AA17" s="23">
        <f>SUM($AA$7:$AA$14)</f>
        <v>0</v>
      </c>
      <c r="AB17" s="23">
        <f>SUM($AB$7:$AB$14)</f>
        <v>0</v>
      </c>
      <c r="AC17" s="23">
        <f>SUM($AC$7:$AC$14)</f>
        <v>0</v>
      </c>
      <c r="AD17" s="23">
        <f>SUM($AD$7:$AD$14)</f>
        <v>0</v>
      </c>
      <c r="AE17" s="23">
        <f>SUM($AE$7:$AE$14)</f>
        <v>0</v>
      </c>
      <c r="AF17" s="23">
        <f>SUM($AF$7:$AF$14)</f>
        <v>0</v>
      </c>
      <c r="AG17" s="23">
        <f>SUM($AG$7:$AG$14)</f>
        <v>0</v>
      </c>
      <c r="AH17" s="23">
        <f>SUM($AH$7:$AH$14)</f>
        <v>0</v>
      </c>
      <c r="AI17" s="23">
        <f>SUM($AI$7:$AI$14)</f>
        <v>0</v>
      </c>
      <c r="AJ17" s="23">
        <f>SUM($AJ$7:$AJ$14)</f>
        <v>0</v>
      </c>
      <c r="AK17" s="23">
        <f>SUM($AK$7:$AK$14)</f>
        <v>0</v>
      </c>
      <c r="AL17" s="23">
        <f>SUM($AL$7:$AL$14)</f>
        <v>0</v>
      </c>
      <c r="AM17" s="23">
        <f>SUM($AM$7:$AM$14)</f>
        <v>0</v>
      </c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D18" s="24" t="s">
        <v>35</v>
      </c>
      <c r="E18" s="24" t="s">
        <v>36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C19" t="s">
        <v>34</v>
      </c>
      <c r="D19" s="25">
        <f>LARGE($F$17:$AM$17,1)</f>
        <v>0</v>
      </c>
      <c r="E19">
        <f>INDEX($F$6:$AM$6,MATCH($D$19,$F$17:$AM$17,0))</f>
        <v>101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5">
      <c r="C20" t="s">
        <v>37</v>
      </c>
      <c r="D20" s="20">
        <f>LARGE($F$17:$AM$17,2)</f>
        <v>0</v>
      </c>
      <c r="E20">
        <f>INDEX($F$6:$AM$6,MATCH($D$20,$F$17:$AM$17,0))</f>
        <v>101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5">
      <c r="C21" t="s">
        <v>38</v>
      </c>
      <c r="D21" s="26">
        <f>LARGE($F$17:$AM$17,3)</f>
        <v>0</v>
      </c>
      <c r="E21">
        <f>INDEX($F$6:$AM$6,MATCH($D$21,$F$17:$AM$17,0))</f>
        <v>101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ht="13.8" x14ac:dyDescent="0.25">
      <c r="D22" s="27">
        <f>LARGE($F$17:$AM$17,4)</f>
        <v>0</v>
      </c>
      <c r="E22" s="29" t="str">
        <f>IF( OR( EXACT( $D$19,$D$20 ), EXACT($D$20,$D$21 ), EXACT($D$21,$D$22 )),"** TIE **", " ")</f>
        <v>** TIE **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ht="100.05" customHeight="1" x14ac:dyDescent="0.25">
      <c r="E23" s="30" t="s">
        <v>39</v>
      </c>
      <c r="F23" s="34" t="str">
        <f>Judge1!F23 &amp; " " &amp; Judge2!F23 &amp; " " &amp; Judge3!F23 &amp; " " &amp; Judge4!F23 &amp; " " &amp; Judge5!F23</f>
        <v xml:space="preserve">    </v>
      </c>
      <c r="G23" s="31" t="str">
        <f>Judge1!G23 &amp; " " &amp; Judge2!G23 &amp; " " &amp; Judge3!G23 &amp; " " &amp; Judge4!G23 &amp; " " &amp; Judge5!G23</f>
        <v xml:space="preserve">    </v>
      </c>
      <c r="H23" s="31" t="str">
        <f>Judge1!H23 &amp; " " &amp; Judge2!H23 &amp; " " &amp; Judge3!H23 &amp; " " &amp; Judge4!H23 &amp; " " &amp; Judge5!H23</f>
        <v xml:space="preserve">    </v>
      </c>
      <c r="I23" s="31" t="str">
        <f>Judge1!I23 &amp; " " &amp; Judge2!I23 &amp; " " &amp; Judge3!I23 &amp; " " &amp; Judge4!I23 &amp; " " &amp; Judge5!I23</f>
        <v xml:space="preserve">    </v>
      </c>
      <c r="J23" s="31" t="str">
        <f>Judge1!J23 &amp; " " &amp; Judge2!J23 &amp; " " &amp; Judge3!J23 &amp; " " &amp; Judge4!J23 &amp; " " &amp; Judge5!J23</f>
        <v xml:space="preserve">    </v>
      </c>
      <c r="K23" s="31" t="str">
        <f>Judge1!K23 &amp; " " &amp; Judge2!K23 &amp; " " &amp; Judge3!K23 &amp; " " &amp; Judge4!K23 &amp; " " &amp; Judge5!K23</f>
        <v xml:space="preserve">    </v>
      </c>
      <c r="L23" s="31" t="str">
        <f>Judge1!L23 &amp; " " &amp; Judge2!L23 &amp; " " &amp; Judge3!L23 &amp; " " &amp; Judge4!L23 &amp; " " &amp; Judge5!L23</f>
        <v xml:space="preserve">    </v>
      </c>
      <c r="M23" s="31" t="str">
        <f>Judge1!M23 &amp; " " &amp; Judge2!M23 &amp; " " &amp; Judge3!M23 &amp; " " &amp; Judge4!M23 &amp; " " &amp; Judge5!M23</f>
        <v xml:space="preserve">    </v>
      </c>
      <c r="N23" s="31" t="str">
        <f>Judge1!N23 &amp; " " &amp; Judge2!N23 &amp; " " &amp; Judge3!N23 &amp; " " &amp; Judge4!N23 &amp; " " &amp; Judge5!N23</f>
        <v xml:space="preserve">    </v>
      </c>
      <c r="O23" s="31" t="str">
        <f>Judge1!O23 &amp; " " &amp; Judge2!O23 &amp; " " &amp; Judge3!O23 &amp; " " &amp; Judge4!O23 &amp; " " &amp; Judge5!O23</f>
        <v xml:space="preserve">    </v>
      </c>
      <c r="P23" s="31" t="str">
        <f>Judge1!P23 &amp; " " &amp; Judge2!P23 &amp; " " &amp; Judge3!P23 &amp; " " &amp; Judge4!P23 &amp; " " &amp; Judge5!P23</f>
        <v xml:space="preserve">    </v>
      </c>
      <c r="Q23" s="31" t="str">
        <f>Judge1!Q23 &amp; " " &amp; Judge2!Q23 &amp; " " &amp; Judge3!Q23 &amp; " " &amp; Judge4!Q23 &amp; " " &amp; Judge5!Q23</f>
        <v xml:space="preserve">    </v>
      </c>
      <c r="R23" s="31" t="str">
        <f>Judge1!R23 &amp; " " &amp; Judge2!R23 &amp; " " &amp; Judge3!R23 &amp; " " &amp; Judge4!R23 &amp; " " &amp; Judge5!R23</f>
        <v xml:space="preserve">    </v>
      </c>
      <c r="S23" s="31" t="str">
        <f>Judge1!S23 &amp; " " &amp; Judge2!S23 &amp; " " &amp; Judge3!S23 &amp; " " &amp; Judge4!S23 &amp; " " &amp; Judge5!S23</f>
        <v xml:space="preserve">    </v>
      </c>
      <c r="T23" s="31" t="str">
        <f>Judge1!T23 &amp; " " &amp; Judge2!T23 &amp; " " &amp; Judge3!T23 &amp; " " &amp; Judge4!T23 &amp; " " &amp; Judge5!T23</f>
        <v xml:space="preserve">    </v>
      </c>
      <c r="U23" s="31" t="str">
        <f>Judge1!U23 &amp; " " &amp; Judge2!U23 &amp; " " &amp; Judge3!U23 &amp; " " &amp; Judge4!U23 &amp; " " &amp; Judge5!U23</f>
        <v xml:space="preserve">    </v>
      </c>
      <c r="V23" s="31" t="str">
        <f>Judge1!V23 &amp; " " &amp; Judge2!V23 &amp; " " &amp; Judge3!V23 &amp; " " &amp; Judge4!V23 &amp; " " &amp; Judge5!V23</f>
        <v xml:space="preserve">    </v>
      </c>
      <c r="W23" s="31" t="str">
        <f>Judge1!W23 &amp; " " &amp; Judge2!W23 &amp; " " &amp; Judge3!W23 &amp; " " &amp; Judge4!W23 &amp; " " &amp; Judge5!W23</f>
        <v xml:space="preserve">    </v>
      </c>
      <c r="X23" s="31" t="str">
        <f>Judge1!X23 &amp; " " &amp; Judge2!X23 &amp; " " &amp; Judge3!X23 &amp; " " &amp; Judge4!X23 &amp; " " &amp; Judge5!X23</f>
        <v xml:space="preserve">    </v>
      </c>
      <c r="Y23" s="31" t="str">
        <f>Judge1!Y23 &amp; " " &amp; Judge2!Y23 &amp; " " &amp; Judge3!Y23 &amp; " " &amp; Judge4!Y23 &amp; " " &amp; Judge5!Y23</f>
        <v xml:space="preserve">    </v>
      </c>
      <c r="Z23" s="31" t="str">
        <f>Judge1!Z23 &amp; " " &amp; Judge2!Z23 &amp; " " &amp; Judge3!Z23 &amp; " " &amp; Judge4!Z23 &amp; " " &amp; Judge5!Z23</f>
        <v xml:space="preserve">    </v>
      </c>
      <c r="AA23" s="31" t="str">
        <f>Judge1!AA23 &amp; " " &amp; Judge2!AA23 &amp; " " &amp; Judge3!AA23 &amp; " " &amp; Judge4!AA23 &amp; " " &amp; Judge5!AA23</f>
        <v xml:space="preserve">    </v>
      </c>
      <c r="AB23" s="31" t="str">
        <f>Judge1!AB23 &amp; " " &amp; Judge2!AB23 &amp; " " &amp; Judge3!AB23 &amp; " " &amp; Judge4!AB23 &amp; " " &amp; Judge5!AB23</f>
        <v xml:space="preserve">    </v>
      </c>
      <c r="AC23" s="31" t="str">
        <f>Judge1!AC23 &amp; " " &amp; Judge2!AC23 &amp; " " &amp; Judge3!AC23 &amp; " " &amp; Judge4!AC23 &amp; " " &amp; Judge5!AC23</f>
        <v xml:space="preserve">    </v>
      </c>
      <c r="AD23" s="31" t="str">
        <f>Judge1!AD23 &amp; " " &amp; Judge2!AD23 &amp; " " &amp; Judge3!AD23 &amp; " " &amp; Judge4!AD23 &amp; " " &amp; Judge5!AD23</f>
        <v xml:space="preserve">    </v>
      </c>
      <c r="AE23" s="31" t="str">
        <f>Judge1!AE23 &amp; " " &amp; Judge2!AE23 &amp; " " &amp; Judge3!AE23 &amp; " " &amp; Judge4!AE23 &amp; " " &amp; Judge5!AE23</f>
        <v xml:space="preserve">    </v>
      </c>
      <c r="AF23" s="31" t="str">
        <f>Judge1!AF23 &amp; " " &amp; Judge2!AF23 &amp; " " &amp; Judge3!AF23 &amp; " " &amp; Judge4!AF23 &amp; " " &amp; Judge5!AF23</f>
        <v xml:space="preserve">    </v>
      </c>
      <c r="AG23" s="31" t="str">
        <f>Judge1!AG23 &amp; " " &amp; Judge2!AG23 &amp; " " &amp; Judge3!AG23 &amp; " " &amp; Judge4!AG23 &amp; " " &amp; Judge5!AG23</f>
        <v xml:space="preserve">    </v>
      </c>
      <c r="AH23" s="31" t="str">
        <f>Judge1!AH23 &amp; " " &amp; Judge2!AH23 &amp; " " &amp; Judge3!AH23 &amp; " " &amp; Judge4!AH23 &amp; " " &amp; Judge5!AH23</f>
        <v xml:space="preserve">    </v>
      </c>
      <c r="AI23" s="31" t="str">
        <f>Judge1!AI23 &amp; " " &amp; Judge2!AI23 &amp; " " &amp; Judge3!AI23 &amp; " " &amp; Judge4!AI23 &amp; " " &amp; Judge5!AI23</f>
        <v xml:space="preserve">    </v>
      </c>
      <c r="AJ23" s="31" t="str">
        <f>Judge1!AJ23 &amp; " " &amp; Judge2!AJ23 &amp; " " &amp; Judge3!AJ23 &amp; " " &amp; Judge4!AJ23 &amp; " " &amp; Judge5!AJ23</f>
        <v xml:space="preserve">    </v>
      </c>
      <c r="AK23" s="31" t="str">
        <f>Judge1!AK23 &amp; " " &amp; Judge2!AK23 &amp; " " &amp; Judge3!AK23 &amp; " " &amp; Judge4!AK23 &amp; " " &amp; Judge5!AK23</f>
        <v xml:space="preserve">    </v>
      </c>
      <c r="AL23" s="31" t="str">
        <f>Judge1!AL23 &amp; " " &amp; Judge2!AL23 &amp; " " &amp; Judge3!AL23 &amp; " " &amp; Judge4!AL23 &amp; " " &amp; Judge5!AL23</f>
        <v xml:space="preserve">    </v>
      </c>
      <c r="AM23" s="31" t="str">
        <f>Judge1!AM23 &amp; " " &amp; Judge2!AM23 &amp; " " &amp; Judge3!AM23 &amp; " " &amp; Judge4!AM23 &amp; " " &amp; Judge5!AM23</f>
        <v xml:space="preserve">    </v>
      </c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30" priority="1" stopIfTrue="1" operator="greaterThan">
      <formula>$E$7</formula>
    </cfRule>
    <cfRule type="cellIs" dxfId="29" priority="2" stopIfTrue="1" operator="equal">
      <formula>""</formula>
    </cfRule>
    <cfRule type="cellIs" dxfId="28" priority="3" stopIfTrue="1" operator="equal">
      <formula>0</formula>
    </cfRule>
    <cfRule type="cellIs" dxfId="27" priority="4" stopIfTrue="1" operator="lessThan">
      <formula>($E$7 * 0.25)</formula>
    </cfRule>
  </conditionalFormatting>
  <conditionalFormatting sqref="E8">
    <cfRule type="cellIs" dxfId="26" priority="5" stopIfTrue="1" operator="greaterThan">
      <formula>$E$8</formula>
    </cfRule>
    <cfRule type="cellIs" dxfId="25" priority="6" stopIfTrue="1" operator="equal">
      <formula>""</formula>
    </cfRule>
    <cfRule type="cellIs" dxfId="24" priority="7" stopIfTrue="1" operator="equal">
      <formula>0</formula>
    </cfRule>
    <cfRule type="cellIs" dxfId="23" priority="8" stopIfTrue="1" operator="lessThan">
      <formula>($E$8 * 0.25)</formula>
    </cfRule>
  </conditionalFormatting>
  <conditionalFormatting sqref="E9">
    <cfRule type="cellIs" dxfId="22" priority="9" stopIfTrue="1" operator="greaterThan">
      <formula>$E$9</formula>
    </cfRule>
    <cfRule type="cellIs" dxfId="21" priority="10" stopIfTrue="1" operator="equal">
      <formula>""</formula>
    </cfRule>
    <cfRule type="cellIs" dxfId="20" priority="11" stopIfTrue="1" operator="equal">
      <formula>0</formula>
    </cfRule>
    <cfRule type="cellIs" dxfId="19" priority="12" stopIfTrue="1" operator="lessThan">
      <formula>($E$9 * 0.25)</formula>
    </cfRule>
  </conditionalFormatting>
  <conditionalFormatting sqref="E10">
    <cfRule type="cellIs" dxfId="18" priority="13" stopIfTrue="1" operator="greaterThan">
      <formula>$E$10</formula>
    </cfRule>
    <cfRule type="cellIs" dxfId="17" priority="14" stopIfTrue="1" operator="equal">
      <formula>""</formula>
    </cfRule>
    <cfRule type="cellIs" dxfId="16" priority="15" stopIfTrue="1" operator="equal">
      <formula>0</formula>
    </cfRule>
    <cfRule type="cellIs" dxfId="15" priority="16" stopIfTrue="1" operator="lessThan">
      <formula>($E$10 * 0.25)</formula>
    </cfRule>
  </conditionalFormatting>
  <conditionalFormatting sqref="E11">
    <cfRule type="cellIs" dxfId="14" priority="17" stopIfTrue="1" operator="greaterThan">
      <formula>$E$11</formula>
    </cfRule>
    <cfRule type="cellIs" dxfId="13" priority="18" stopIfTrue="1" operator="equal">
      <formula>""</formula>
    </cfRule>
    <cfRule type="cellIs" dxfId="12" priority="19" stopIfTrue="1" operator="equal">
      <formula>0</formula>
    </cfRule>
    <cfRule type="cellIs" dxfId="11" priority="20" stopIfTrue="1" operator="lessThan">
      <formula>($E$11 * 0.25)</formula>
    </cfRule>
  </conditionalFormatting>
  <conditionalFormatting sqref="E12">
    <cfRule type="cellIs" dxfId="10" priority="21" stopIfTrue="1" operator="greaterThan">
      <formula>$E$12</formula>
    </cfRule>
    <cfRule type="cellIs" dxfId="9" priority="22" stopIfTrue="1" operator="equal">
      <formula>""</formula>
    </cfRule>
    <cfRule type="cellIs" dxfId="8" priority="23" stopIfTrue="1" operator="equal">
      <formula>0</formula>
    </cfRule>
    <cfRule type="cellIs" dxfId="7" priority="24" stopIfTrue="1" operator="lessThan">
      <formula>($E$12 * 0.25)</formula>
    </cfRule>
  </conditionalFormatting>
  <conditionalFormatting sqref="E13">
    <cfRule type="cellIs" dxfId="6" priority="25" stopIfTrue="1" operator="lessThan">
      <formula>$E$13</formula>
    </cfRule>
    <cfRule type="cellIs" dxfId="5" priority="26" stopIfTrue="1" operator="greaterThan">
      <formula>0</formula>
    </cfRule>
  </conditionalFormatting>
  <conditionalFormatting sqref="E14">
    <cfRule type="cellIs" dxfId="4" priority="27" stopIfTrue="1" operator="lessThan">
      <formula>$E$14</formula>
    </cfRule>
    <cfRule type="cellIs" dxfId="3" priority="28" stopIfTrue="1" operator="greaterThan">
      <formula>0</formula>
    </cfRule>
  </conditionalFormatting>
  <conditionalFormatting sqref="C17:AM17">
    <cfRule type="cellIs" dxfId="2" priority="29" stopIfTrue="1" operator="equal">
      <formula>$D$19</formula>
    </cfRule>
    <cfRule type="cellIs" dxfId="1" priority="30" stopIfTrue="1" operator="equal">
      <formula>$D$20</formula>
    </cfRule>
    <cfRule type="cellIs" dxfId="0" priority="31" stopIfTrue="1" operator="equal">
      <formula>$D$21</formula>
    </cfRule>
  </conditionalFormatting>
  <hyperlinks>
    <hyperlink ref="O3" r:id="rId1" xr:uid="{7245284A-9AA1-4F0F-A80D-F964141129CC}"/>
    <hyperlink ref="E3" r:id="rId2" display="Need Help using this ScoreCard?  Check out this training video." xr:uid="{4301F17C-4801-41E7-BC2C-392AAA4C20CC}"/>
    <hyperlink ref="D3" r:id="rId3" display="Need Help using this ScoreCard?  Check out this training video." xr:uid="{70AADC38-5FE2-40F7-8C28-381F271F0F3A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2019-07-16T23:00:04Z</dcterms:modified>
</cp:coreProperties>
</file>