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2ED4CC64-7A7F-4E38-ABC6-6EC93A0F3B72}" xr6:coauthVersionLast="43" xr6:coauthVersionMax="43" xr10:uidLastSave="{00000000-0000-0000-0000-000000000000}"/>
  <bookViews>
    <workbookView xWindow="768" yWindow="768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Judge1!$F$32</definedName>
    <definedName name="FirstComment" localSheetId="2">Judge2!$F$32</definedName>
    <definedName name="FirstComment" localSheetId="3">Judge3!$F$32</definedName>
    <definedName name="FirstComment" localSheetId="4">Judge4!$F$32</definedName>
    <definedName name="FirstComment" localSheetId="5">Judge5!$F$32</definedName>
    <definedName name="FirstComment" localSheetId="6">Printable!$F$32</definedName>
    <definedName name="FirstComment">Totals!$F$32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2" i="9" l="1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25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F32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5" i="8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5" i="7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5" i="6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5" i="5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5" i="4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V26" i="1"/>
  <c r="T26" i="1"/>
  <c r="R26" i="1"/>
  <c r="P26" i="1"/>
  <c r="N26" i="1"/>
  <c r="L26" i="1"/>
  <c r="J26" i="1"/>
  <c r="H26" i="1"/>
  <c r="E25" i="1"/>
  <c r="D31" i="9" l="1"/>
  <c r="D30" i="9"/>
  <c r="E30" i="9" s="1"/>
  <c r="D29" i="9"/>
  <c r="E29" i="9" s="1"/>
  <c r="D28" i="9"/>
  <c r="Y26" i="1"/>
  <c r="W26" i="1"/>
  <c r="U26" i="1"/>
  <c r="S26" i="1"/>
  <c r="Q26" i="1"/>
  <c r="O26" i="1"/>
  <c r="M26" i="1"/>
  <c r="K26" i="1"/>
  <c r="I26" i="1"/>
  <c r="G26" i="1"/>
  <c r="X26" i="1"/>
  <c r="F26" i="1"/>
  <c r="D31" i="1" s="1"/>
  <c r="D30" i="1"/>
  <c r="E30" i="1" s="1"/>
  <c r="D28" i="1"/>
  <c r="E31" i="9" l="1"/>
  <c r="E28" i="9"/>
  <c r="D29" i="1"/>
  <c r="E29" i="1" s="1"/>
  <c r="E28" i="1"/>
  <c r="E31" i="1" l="1"/>
</calcChain>
</file>

<file path=xl/sharedStrings.xml><?xml version="1.0" encoding="utf-8"?>
<sst xmlns="http://schemas.openxmlformats.org/spreadsheetml/2006/main" count="435" uniqueCount="50">
  <si>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</si>
  <si>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</si>
  <si>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</si>
  <si>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</si>
  <si>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</si>
  <si>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</si>
  <si>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</si>
  <si>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</si>
  <si>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</si>
  <si>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</si>
  <si>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</si>
  <si>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</si>
  <si>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</si>
  <si>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</si>
  <si>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</si>
  <si>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</si>
  <si>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</si>
  <si>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</si>
  <si>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</si>
  <si>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</si>
  <si>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</si>
  <si>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Electrical Construction Wiring</t>
  </si>
  <si>
    <t>S</t>
  </si>
  <si>
    <t>Standard</t>
  </si>
  <si>
    <t>Written Skill Test</t>
  </si>
  <si>
    <t>Oral Professional Assessment</t>
  </si>
  <si>
    <t>Safety</t>
  </si>
  <si>
    <t>NEC</t>
  </si>
  <si>
    <t>Box Heights &amp; Mounting Locations</t>
  </si>
  <si>
    <t>Device Locations</t>
  </si>
  <si>
    <t>Wiring Methods</t>
  </si>
  <si>
    <t>Grounding, Splicing &amp; Terminations</t>
  </si>
  <si>
    <t>Overall Neatness</t>
  </si>
  <si>
    <t>Box Type &amp; Mounting Locations</t>
  </si>
  <si>
    <t>EMT Conduit Bending</t>
  </si>
  <si>
    <t>Function &amp; Operation</t>
  </si>
  <si>
    <t>Material Acquisition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</si>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</sst>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6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408BF2C-7CE5-4F1A-8212-F9CEF4818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FF95FA8-5B12-41B7-A886-90AD14E23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F7AECCD-E056-427C-8CF8-35072E83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F58F805-07FB-4B4F-9F02-AAD70D73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97E0B260-D60F-462D-8205-A0D6FACA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7198F8E-CB65-45D4-9193-9C133A54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32" t="str">
        <f>IF(ISERROR(AVERAGE(Judge1:Judge5!AI19))," ", AVERAGE(Judge1:Judge5!AI19))</f>
        <v xml:space="preserve"> </v>
      </c>
      <c r="AJ19" s="32" t="str">
        <f>IF(ISERROR(AVERAGE(Judge1:Judge5!AJ19))," ", AVERAGE(Judge1:Judge5!AJ19))</f>
        <v xml:space="preserve"> </v>
      </c>
      <c r="AK19" s="32" t="str">
        <f>IF(ISERROR(AVERAGE(Judge1:Judge5!AK19))," ", AVERAGE(Judge1:Judge5!AK19))</f>
        <v xml:space="preserve"> </v>
      </c>
      <c r="AL19" s="32" t="str">
        <f>IF(ISERROR(AVERAGE(Judge1:Judge5!AL19))," ", AVERAGE(Judge1:Judge5!AL19))</f>
        <v xml:space="preserve"> </v>
      </c>
      <c r="AM19" s="32" t="str">
        <f>IF(ISERROR(AVERAGE(Judge1:Judge5!AM19))," ", AVERAGE(Judge1:Judge5!AM19))</f>
        <v xml:space="preserve"> </v>
      </c>
      <c r="AN19" s="32" t="str">
        <f>IF(ISERROR(AVERAGE(Judge1:Judge5!AN19))," ", AVERAGE(Judge1:Judge5!AN19))</f>
        <v xml:space="preserve"> </v>
      </c>
      <c r="AO19" s="32" t="str">
        <f>IF(ISERROR(AVERAGE(Judge1:Judge5!AO19))," ", AVERAGE(Judge1:Judge5!AO19))</f>
        <v xml:space="preserve"> </v>
      </c>
      <c r="AP19" s="32" t="str">
        <f>IF(ISERROR(AVERAGE(Judge1:Judge5!AP19))," ", AVERAGE(Judge1:Judge5!AP19))</f>
        <v xml:space="preserve"> </v>
      </c>
      <c r="AQ19" s="32" t="str">
        <f>IF(ISERROR(AVERAGE(Judge1:Judge5!AQ19))," ", AVERAGE(Judge1:Judge5!AQ19))</f>
        <v xml:space="preserve"> </v>
      </c>
      <c r="AR19" s="32" t="str">
        <f>IF(ISERROR(AVERAGE(Judge1:Judge5!AR19))," ", AVERAGE(Judge1:Judge5!AR19))</f>
        <v xml:space="preserve"> </v>
      </c>
      <c r="AS19" s="32" t="str">
        <f>IF(ISERROR(AVERAGE(Judge1:Judge5!AS19))," ", AVERAGE(Judge1:Judge5!AS19))</f>
        <v xml:space="preserve"> </v>
      </c>
      <c r="AT19" s="32" t="str">
        <f>IF(ISERROR(AVERAGE(Judge1:Judge5!AT19))," ", AVERAGE(Judge1:Judge5!AT19))</f>
        <v xml:space="preserve"> </v>
      </c>
      <c r="AU19" s="32" t="str">
        <f>IF(ISERROR(AVERAGE(Judge1:Judge5!AU19))," ", AVERAGE(Judge1:Judge5!AU19))</f>
        <v xml:space="preserve"> </v>
      </c>
      <c r="AV19" s="32" t="str">
        <f>IF(ISERROR(AVERAGE(Judge1:Judge5!AV19))," ", AVERAGE(Judge1:Judge5!AV19))</f>
        <v xml:space="preserve"> </v>
      </c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32" t="str">
        <f>IF(ISERROR(AVERAGE(Judge1:Judge5!AI20))," ", AVERAGE(Judge1:Judge5!AI20))</f>
        <v xml:space="preserve"> </v>
      </c>
      <c r="AJ20" s="32" t="str">
        <f>IF(ISERROR(AVERAGE(Judge1:Judge5!AJ20))," ", AVERAGE(Judge1:Judge5!AJ20))</f>
        <v xml:space="preserve"> </v>
      </c>
      <c r="AK20" s="32" t="str">
        <f>IF(ISERROR(AVERAGE(Judge1:Judge5!AK20))," ", AVERAGE(Judge1:Judge5!AK20))</f>
        <v xml:space="preserve"> </v>
      </c>
      <c r="AL20" s="32" t="str">
        <f>IF(ISERROR(AVERAGE(Judge1:Judge5!AL20))," ", AVERAGE(Judge1:Judge5!AL20))</f>
        <v xml:space="preserve"> </v>
      </c>
      <c r="AM20" s="32" t="str">
        <f>IF(ISERROR(AVERAGE(Judge1:Judge5!AM20))," ", AVERAGE(Judge1:Judge5!AM20))</f>
        <v xml:space="preserve"> </v>
      </c>
      <c r="AN20" s="32" t="str">
        <f>IF(ISERROR(AVERAGE(Judge1:Judge5!AN20))," ", AVERAGE(Judge1:Judge5!AN20))</f>
        <v xml:space="preserve"> </v>
      </c>
      <c r="AO20" s="32" t="str">
        <f>IF(ISERROR(AVERAGE(Judge1:Judge5!AO20))," ", AVERAGE(Judge1:Judge5!AO20))</f>
        <v xml:space="preserve"> </v>
      </c>
      <c r="AP20" s="32" t="str">
        <f>IF(ISERROR(AVERAGE(Judge1:Judge5!AP20))," ", AVERAGE(Judge1:Judge5!AP20))</f>
        <v xml:space="preserve"> </v>
      </c>
      <c r="AQ20" s="32" t="str">
        <f>IF(ISERROR(AVERAGE(Judge1:Judge5!AQ20))," ", AVERAGE(Judge1:Judge5!AQ20))</f>
        <v xml:space="preserve"> </v>
      </c>
      <c r="AR20" s="32" t="str">
        <f>IF(ISERROR(AVERAGE(Judge1:Judge5!AR20))," ", AVERAGE(Judge1:Judge5!AR20))</f>
        <v xml:space="preserve"> </v>
      </c>
      <c r="AS20" s="32" t="str">
        <f>IF(ISERROR(AVERAGE(Judge1:Judge5!AS20))," ", AVERAGE(Judge1:Judge5!AS20))</f>
        <v xml:space="preserve"> </v>
      </c>
      <c r="AT20" s="32" t="str">
        <f>IF(ISERROR(AVERAGE(Judge1:Judge5!AT20))," ", AVERAGE(Judge1:Judge5!AT20))</f>
        <v xml:space="preserve"> </v>
      </c>
      <c r="AU20" s="32" t="str">
        <f>IF(ISERROR(AVERAGE(Judge1:Judge5!AU20))," ", AVERAGE(Judge1:Judge5!AU20))</f>
        <v xml:space="preserve"> </v>
      </c>
      <c r="AV20" s="32" t="str">
        <f>IF(ISERROR(AVERAGE(Judge1:Judge5!AV20))," ", AVERAGE(Judge1:Judge5!AV20))</f>
        <v xml:space="preserve"> </v>
      </c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32" t="str">
        <f>IF(ISERROR(AVERAGE(Judge1:Judge5!AI21))," ", AVERAGE(Judge1:Judge5!AI21))</f>
        <v xml:space="preserve"> </v>
      </c>
      <c r="AJ21" s="32" t="str">
        <f>IF(ISERROR(AVERAGE(Judge1:Judge5!AJ21))," ", AVERAGE(Judge1:Judge5!AJ21))</f>
        <v xml:space="preserve"> </v>
      </c>
      <c r="AK21" s="32" t="str">
        <f>IF(ISERROR(AVERAGE(Judge1:Judge5!AK21))," ", AVERAGE(Judge1:Judge5!AK21))</f>
        <v xml:space="preserve"> </v>
      </c>
      <c r="AL21" s="32" t="str">
        <f>IF(ISERROR(AVERAGE(Judge1:Judge5!AL21))," ", AVERAGE(Judge1:Judge5!AL21))</f>
        <v xml:space="preserve"> </v>
      </c>
      <c r="AM21" s="32" t="str">
        <f>IF(ISERROR(AVERAGE(Judge1:Judge5!AM21))," ", AVERAGE(Judge1:Judge5!AM21))</f>
        <v xml:space="preserve"> </v>
      </c>
      <c r="AN21" s="32" t="str">
        <f>IF(ISERROR(AVERAGE(Judge1:Judge5!AN21))," ", AVERAGE(Judge1:Judge5!AN21))</f>
        <v xml:space="preserve"> </v>
      </c>
      <c r="AO21" s="32" t="str">
        <f>IF(ISERROR(AVERAGE(Judge1:Judge5!AO21))," ", AVERAGE(Judge1:Judge5!AO21))</f>
        <v xml:space="preserve"> </v>
      </c>
      <c r="AP21" s="32" t="str">
        <f>IF(ISERROR(AVERAGE(Judge1:Judge5!AP21))," ", AVERAGE(Judge1:Judge5!AP21))</f>
        <v xml:space="preserve"> </v>
      </c>
      <c r="AQ21" s="32" t="str">
        <f>IF(ISERROR(AVERAGE(Judge1:Judge5!AQ21))," ", AVERAGE(Judge1:Judge5!AQ21))</f>
        <v xml:space="preserve"> </v>
      </c>
      <c r="AR21" s="32" t="str">
        <f>IF(ISERROR(AVERAGE(Judge1:Judge5!AR21))," ", AVERAGE(Judge1:Judge5!AR21))</f>
        <v xml:space="preserve"> </v>
      </c>
      <c r="AS21" s="32" t="str">
        <f>IF(ISERROR(AVERAGE(Judge1:Judge5!AS21))," ", AVERAGE(Judge1:Judge5!AS21))</f>
        <v xml:space="preserve"> </v>
      </c>
      <c r="AT21" s="32" t="str">
        <f>IF(ISERROR(AVERAGE(Judge1:Judge5!AT21))," ", AVERAGE(Judge1:Judge5!AT21))</f>
        <v xml:space="preserve"> </v>
      </c>
      <c r="AU21" s="32" t="str">
        <f>IF(ISERROR(AVERAGE(Judge1:Judge5!AU21))," ", AVERAGE(Judge1:Judge5!AU21))</f>
        <v xml:space="preserve"> </v>
      </c>
      <c r="AV21" s="32" t="str">
        <f>IF(ISERROR(AVERAGE(Judge1:Judge5!AV21))," ", AVERAGE(Judge1:Judge5!AV21))</f>
        <v xml:space="preserve"> </v>
      </c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33" t="str">
        <f>IF(ISERROR(AVERAGE(Judge1:Judge5!L22))," ", AVERAGE(Judge1:Judge5!L22))</f>
        <v xml:space="preserve"> </v>
      </c>
      <c r="M22" s="33" t="str">
        <f>IF(ISERROR(AVERAGE(Judge1:Judge5!M22))," ", AVERAGE(Judge1:Judge5!M22))</f>
        <v xml:space="preserve"> </v>
      </c>
      <c r="N22" s="33" t="str">
        <f>IF(ISERROR(AVERAGE(Judge1:Judge5!N22))," ", AVERAGE(Judge1:Judge5!N22))</f>
        <v xml:space="preserve"> </v>
      </c>
      <c r="O22" s="33" t="str">
        <f>IF(ISERROR(AVERAGE(Judge1:Judge5!O22))," ", AVERAGE(Judge1:Judge5!O22))</f>
        <v xml:space="preserve"> </v>
      </c>
      <c r="P22" s="33" t="str">
        <f>IF(ISERROR(AVERAGE(Judge1:Judge5!P22))," ", AVERAGE(Judge1:Judge5!P22))</f>
        <v xml:space="preserve"> </v>
      </c>
      <c r="Q22" s="33" t="str">
        <f>IF(ISERROR(AVERAGE(Judge1:Judge5!Q22))," ", AVERAGE(Judge1:Judge5!Q22))</f>
        <v xml:space="preserve"> </v>
      </c>
      <c r="R22" s="33" t="str">
        <f>IF(ISERROR(AVERAGE(Judge1:Judge5!R22))," ", AVERAGE(Judge1:Judge5!R22))</f>
        <v xml:space="preserve"> </v>
      </c>
      <c r="S22" s="33" t="str">
        <f>IF(ISERROR(AVERAGE(Judge1:Judge5!S22))," ", AVERAGE(Judge1:Judge5!S22))</f>
        <v xml:space="preserve"> </v>
      </c>
      <c r="T22" s="33" t="str">
        <f>IF(ISERROR(AVERAGE(Judge1:Judge5!T22))," ", AVERAGE(Judge1:Judge5!T22))</f>
        <v xml:space="preserve"> </v>
      </c>
      <c r="U22" s="33" t="str">
        <f>IF(ISERROR(AVERAGE(Judge1:Judge5!U22))," ", AVERAGE(Judge1:Judge5!U22))</f>
        <v xml:space="preserve"> </v>
      </c>
      <c r="V22" s="33" t="str">
        <f>IF(ISERROR(AVERAGE(Judge1:Judge5!V22))," ", AVERAGE(Judge1:Judge5!V22))</f>
        <v xml:space="preserve"> </v>
      </c>
      <c r="W22" s="33" t="str">
        <f>IF(ISERROR(AVERAGE(Judge1:Judge5!W22))," ", AVERAGE(Judge1:Judge5!W22))</f>
        <v xml:space="preserve"> </v>
      </c>
      <c r="X22" s="33" t="str">
        <f>IF(ISERROR(AVERAGE(Judge1:Judge5!X22))," ", AVERAGE(Judge1:Judge5!X22))</f>
        <v xml:space="preserve"> </v>
      </c>
      <c r="Y22" s="33" t="str">
        <f>IF(ISERROR(AVERAGE(Judge1:Judge5!Y22))," ", AVERAGE(Judge1:Judge5!Y22))</f>
        <v xml:space="preserve"> </v>
      </c>
      <c r="Z22" s="33" t="str">
        <f>IF(ISERROR(AVERAGE(Judge1:Judge5!Z22))," ", AVERAGE(Judge1:Judge5!Z22))</f>
        <v xml:space="preserve"> </v>
      </c>
      <c r="AA22" s="33" t="str">
        <f>IF(ISERROR(AVERAGE(Judge1:Judge5!AA22))," ", AVERAGE(Judge1:Judge5!AA22))</f>
        <v xml:space="preserve"> </v>
      </c>
      <c r="AB22" s="33" t="str">
        <f>IF(ISERROR(AVERAGE(Judge1:Judge5!AB22))," ", AVERAGE(Judge1:Judge5!AB22))</f>
        <v xml:space="preserve"> </v>
      </c>
      <c r="AC22" s="33" t="str">
        <f>IF(ISERROR(AVERAGE(Judge1:Judge5!AC22))," ", AVERAGE(Judge1:Judge5!AC22))</f>
        <v xml:space="preserve"> </v>
      </c>
      <c r="AD22" s="33" t="str">
        <f>IF(ISERROR(AVERAGE(Judge1:Judge5!AD22))," ", AVERAGE(Judge1:Judge5!AD22))</f>
        <v xml:space="preserve"> </v>
      </c>
      <c r="AE22" s="33" t="str">
        <f>IF(ISERROR(AVERAGE(Judge1:Judge5!AE22))," ", AVERAGE(Judge1:Judge5!AE22))</f>
        <v xml:space="preserve"> </v>
      </c>
      <c r="AF22" s="33" t="str">
        <f>IF(ISERROR(AVERAGE(Judge1:Judge5!AF22))," ", AVERAGE(Judge1:Judge5!AF22))</f>
        <v xml:space="preserve"> </v>
      </c>
      <c r="AG22" s="33" t="str">
        <f>IF(ISERROR(AVERAGE(Judge1:Judge5!AG22))," ", AVERAGE(Judge1:Judge5!AG22))</f>
        <v xml:space="preserve"> </v>
      </c>
      <c r="AH22" s="33" t="str">
        <f>IF(ISERROR(AVERAGE(Judge1:Judge5!AH22))," ", AVERAGE(Judge1:Judge5!AH22))</f>
        <v xml:space="preserve"> </v>
      </c>
      <c r="AI22" s="33" t="str">
        <f>IF(ISERROR(AVERAGE(Judge1:Judge5!AI22))," ", AVERAGE(Judge1:Judge5!AI22))</f>
        <v xml:space="preserve"> </v>
      </c>
      <c r="AJ22" s="33" t="str">
        <f>IF(ISERROR(AVERAGE(Judge1:Judge5!AJ22))," ", AVERAGE(Judge1:Judge5!AJ22))</f>
        <v xml:space="preserve"> </v>
      </c>
      <c r="AK22" s="33" t="str">
        <f>IF(ISERROR(AVERAGE(Judge1:Judge5!AK22))," ", AVERAGE(Judge1:Judge5!AK22))</f>
        <v xml:space="preserve"> </v>
      </c>
      <c r="AL22" s="33" t="str">
        <f>IF(ISERROR(AVERAGE(Judge1:Judge5!AL22))," ", AVERAGE(Judge1:Judge5!AL22))</f>
        <v xml:space="preserve"> </v>
      </c>
      <c r="AM22" s="33" t="str">
        <f>IF(ISERROR(AVERAGE(Judge1:Judge5!AM22))," ", AVERAGE(Judge1:Judge5!AM22))</f>
        <v xml:space="preserve"> </v>
      </c>
      <c r="AN22" s="33" t="str">
        <f>IF(ISERROR(AVERAGE(Judge1:Judge5!AN22))," ", AVERAGE(Judge1:Judge5!AN22))</f>
        <v xml:space="preserve"> </v>
      </c>
      <c r="AO22" s="33" t="str">
        <f>IF(ISERROR(AVERAGE(Judge1:Judge5!AO22))," ", AVERAGE(Judge1:Judge5!AO22))</f>
        <v xml:space="preserve"> </v>
      </c>
      <c r="AP22" s="33" t="str">
        <f>IF(ISERROR(AVERAGE(Judge1:Judge5!AP22))," ", AVERAGE(Judge1:Judge5!AP22))</f>
        <v xml:space="preserve"> </v>
      </c>
      <c r="AQ22" s="33" t="str">
        <f>IF(ISERROR(AVERAGE(Judge1:Judge5!AQ22))," ", AVERAGE(Judge1:Judge5!AQ22))</f>
        <v xml:space="preserve"> </v>
      </c>
      <c r="AR22" s="33" t="str">
        <f>IF(ISERROR(AVERAGE(Judge1:Judge5!AR22))," ", AVERAGE(Judge1:Judge5!AR22))</f>
        <v xml:space="preserve"> </v>
      </c>
      <c r="AS22" s="33" t="str">
        <f>IF(ISERROR(AVERAGE(Judge1:Judge5!AS22))," ", AVERAGE(Judge1:Judge5!AS22))</f>
        <v xml:space="preserve"> </v>
      </c>
      <c r="AT22" s="33" t="str">
        <f>IF(ISERROR(AVERAGE(Judge1:Judge5!AT22))," ", AVERAGE(Judge1:Judge5!AT22))</f>
        <v xml:space="preserve"> </v>
      </c>
      <c r="AU22" s="33" t="str">
        <f>IF(ISERROR(AVERAGE(Judge1:Judge5!AU22))," ", AVERAGE(Judge1:Judge5!AU22))</f>
        <v xml:space="preserve"> </v>
      </c>
      <c r="AV22" s="33" t="str">
        <f>IF(ISERROR(AVERAGE(Judge1:Judge5!AV22))," ", AVERAGE(Judge1:Judge5!AV22))</f>
        <v xml:space="preserve"> </v>
      </c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33" t="str">
        <f>IF(ISERROR(AVERAGE(Judge1:Judge5!AC23))," ", AVERAGE(Judge1:Judge5!AC23))</f>
        <v xml:space="preserve"> </v>
      </c>
      <c r="AD23" s="33" t="str">
        <f>IF(ISERROR(AVERAGE(Judge1:Judge5!AD23))," ", AVERAGE(Judge1:Judge5!AD23))</f>
        <v xml:space="preserve"> </v>
      </c>
      <c r="AE23" s="33" t="str">
        <f>IF(ISERROR(AVERAGE(Judge1:Judge5!AE23))," ", AVERAGE(Judge1:Judge5!AE23))</f>
        <v xml:space="preserve"> </v>
      </c>
      <c r="AF23" s="33" t="str">
        <f>IF(ISERROR(AVERAGE(Judge1:Judge5!AF23))," ", AVERAGE(Judge1:Judge5!AF23))</f>
        <v xml:space="preserve"> </v>
      </c>
      <c r="AG23" s="33" t="str">
        <f>IF(ISERROR(AVERAGE(Judge1:Judge5!AG23))," ", AVERAGE(Judge1:Judge5!AG23))</f>
        <v xml:space="preserve"> </v>
      </c>
      <c r="AH23" s="33" t="str">
        <f>IF(ISERROR(AVERAGE(Judge1:Judge5!AH23))," ", AVERAGE(Judge1:Judge5!AH23))</f>
        <v xml:space="preserve"> </v>
      </c>
      <c r="AI23" s="33" t="str">
        <f>IF(ISERROR(AVERAGE(Judge1:Judge5!AI23))," ", AVERAGE(Judge1:Judge5!AI23))</f>
        <v xml:space="preserve"> </v>
      </c>
      <c r="AJ23" s="33" t="str">
        <f>IF(ISERROR(AVERAGE(Judge1:Judge5!AJ23))," ", AVERAGE(Judge1:Judge5!AJ23))</f>
        <v xml:space="preserve"> </v>
      </c>
      <c r="AK23" s="33" t="str">
        <f>IF(ISERROR(AVERAGE(Judge1:Judge5!AK23))," ", AVERAGE(Judge1:Judge5!AK23))</f>
        <v xml:space="preserve"> </v>
      </c>
      <c r="AL23" s="33" t="str">
        <f>IF(ISERROR(AVERAGE(Judge1:Judge5!AL23))," ", AVERAGE(Judge1:Judge5!AL23))</f>
        <v xml:space="preserve"> </v>
      </c>
      <c r="AM23" s="33" t="str">
        <f>IF(ISERROR(AVERAGE(Judge1:Judge5!AM23))," ", AVERAGE(Judge1:Judge5!AM23))</f>
        <v xml:space="preserve"> </v>
      </c>
      <c r="AN23" s="33" t="str">
        <f>IF(ISERROR(AVERAGE(Judge1:Judge5!AN23))," ", AVERAGE(Judge1:Judge5!AN23))</f>
        <v xml:space="preserve"> </v>
      </c>
      <c r="AO23" s="33" t="str">
        <f>IF(ISERROR(AVERAGE(Judge1:Judge5!AO23))," ", AVERAGE(Judge1:Judge5!AO23))</f>
        <v xml:space="preserve"> </v>
      </c>
      <c r="AP23" s="33" t="str">
        <f>IF(ISERROR(AVERAGE(Judge1:Judge5!AP23))," ", AVERAGE(Judge1:Judge5!AP23))</f>
        <v xml:space="preserve"> </v>
      </c>
      <c r="AQ23" s="33" t="str">
        <f>IF(ISERROR(AVERAGE(Judge1:Judge5!AQ23))," ", AVERAGE(Judge1:Judge5!AQ23))</f>
        <v xml:space="preserve"> </v>
      </c>
      <c r="AR23" s="33" t="str">
        <f>IF(ISERROR(AVERAGE(Judge1:Judge5!AR23))," ", AVERAGE(Judge1:Judge5!AR23))</f>
        <v xml:space="preserve"> </v>
      </c>
      <c r="AS23" s="33" t="str">
        <f>IF(ISERROR(AVERAGE(Judge1:Judge5!AS23))," ", AVERAGE(Judge1:Judge5!AS23))</f>
        <v xml:space="preserve"> </v>
      </c>
      <c r="AT23" s="33" t="str">
        <f>IF(ISERROR(AVERAGE(Judge1:Judge5!AT23))," ", AVERAGE(Judge1:Judge5!AT23))</f>
        <v xml:space="preserve"> </v>
      </c>
      <c r="AU23" s="33" t="str">
        <f>IF(ISERROR(AVERAGE(Judge1:Judge5!AU23))," ", AVERAGE(Judge1:Judge5!AU23))</f>
        <v xml:space="preserve"> </v>
      </c>
      <c r="AV23" s="33" t="str">
        <f>IF(ISERROR(AVERAGE(Judge1:Judge5!AV23))," ", AVERAGE(Judge1:Judge5!AV23))</f>
        <v xml:space="preserve"> </v>
      </c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D28" s="25">
        <f>LARGE($F$26:$AV$26,1)</f>
        <v>0</v>
      </c>
      <c r="E28">
        <f>INDEX($F$6:$AV$6,MATCH($D$28,$F$26:$AV$26,0))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45</v>
      </c>
      <c r="D29" s="20">
        <f>LARGE($F$26:$AV$26,2)</f>
        <v>0</v>
      </c>
      <c r="E29">
        <f>INDEX($F$6:$AV$6,MATCH($D$29,$F$26:$AV$26,0))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46</v>
      </c>
      <c r="D30" s="26">
        <f>LARGE($F$26:$AV$26,3)</f>
        <v>0</v>
      </c>
      <c r="E30">
        <f>INDEX($F$6:$AV$6,MATCH($D$30,$F$26:$AV$26,0))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3.8" x14ac:dyDescent="0.25">
      <c r="D31" s="27">
        <f>LARGE($F$26:$AV$26,4)</f>
        <v>0</v>
      </c>
      <c r="E31" s="29" t="str">
        <f>IF( OR( EXACT( $D$28,$D$29 ), EXACT($D$29,$D$30 ), EXACT($D$30,$D$31 )),"** TIE **", " ")</f>
        <v>** TIE **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00.05" customHeight="1" x14ac:dyDescent="0.25">
      <c r="E32" s="30" t="s">
        <v>47</v>
      </c>
      <c r="F32" s="34" t="str">
        <f>Judge1!F32 &amp; " " &amp; Judge2!F32 &amp; " " &amp; Judge3!F32 &amp; " " &amp; Judge4!F32 &amp; " " &amp; Judge5!F32</f>
        <v xml:space="preserve">    </v>
      </c>
      <c r="G32" s="31" t="str">
        <f>Judge1!G32 &amp; " " &amp; Judge2!G32 &amp; " " &amp; Judge3!G32 &amp; " " &amp; Judge4!G32 &amp; " " &amp; Judge5!G32</f>
        <v xml:space="preserve">    </v>
      </c>
      <c r="H32" s="31" t="str">
        <f>Judge1!H32 &amp; " " &amp; Judge2!H32 &amp; " " &amp; Judge3!H32 &amp; " " &amp; Judge4!H32 &amp; " " &amp; Judge5!H32</f>
        <v xml:space="preserve">    </v>
      </c>
      <c r="I32" s="31" t="str">
        <f>Judge1!I32 &amp; " " &amp; Judge2!I32 &amp; " " &amp; Judge3!I32 &amp; " " &amp; Judge4!I32 &amp; " " &amp; Judge5!I32</f>
        <v xml:space="preserve">    </v>
      </c>
      <c r="J32" s="31" t="str">
        <f>Judge1!J32 &amp; " " &amp; Judge2!J32 &amp; " " &amp; Judge3!J32 &amp; " " &amp; Judge4!J32 &amp; " " &amp; Judge5!J32</f>
        <v xml:space="preserve">    </v>
      </c>
      <c r="K32" s="31" t="str">
        <f>Judge1!K32 &amp; " " &amp; Judge2!K32 &amp; " " &amp; Judge3!K32 &amp; " " &amp; Judge4!K32 &amp; " " &amp; Judge5!K32</f>
        <v xml:space="preserve">    </v>
      </c>
      <c r="L32" s="31" t="str">
        <f>Judge1!L32 &amp; " " &amp; Judge2!L32 &amp; " " &amp; Judge3!L32 &amp; " " &amp; Judge4!L32 &amp; " " &amp; Judge5!L32</f>
        <v xml:space="preserve">    </v>
      </c>
      <c r="M32" s="31" t="str">
        <f>Judge1!M32 &amp; " " &amp; Judge2!M32 &amp; " " &amp; Judge3!M32 &amp; " " &amp; Judge4!M32 &amp; " " &amp; Judge5!M32</f>
        <v xml:space="preserve">    </v>
      </c>
      <c r="N32" s="31" t="str">
        <f>Judge1!N32 &amp; " " &amp; Judge2!N32 &amp; " " &amp; Judge3!N32 &amp; " " &amp; Judge4!N32 &amp; " " &amp; Judge5!N32</f>
        <v xml:space="preserve">    </v>
      </c>
      <c r="O32" s="31" t="str">
        <f>Judge1!O32 &amp; " " &amp; Judge2!O32 &amp; " " &amp; Judge3!O32 &amp; " " &amp; Judge4!O32 &amp; " " &amp; Judge5!O32</f>
        <v xml:space="preserve">    </v>
      </c>
      <c r="P32" s="31" t="str">
        <f>Judge1!P32 &amp; " " &amp; Judge2!P32 &amp; " " &amp; Judge3!P32 &amp; " " &amp; Judge4!P32 &amp; " " &amp; Judge5!P32</f>
        <v xml:space="preserve">    </v>
      </c>
      <c r="Q32" s="31" t="str">
        <f>Judge1!Q32 &amp; " " &amp; Judge2!Q32 &amp; " " &amp; Judge3!Q32 &amp; " " &amp; Judge4!Q32 &amp; " " &amp; Judge5!Q32</f>
        <v xml:space="preserve">    </v>
      </c>
      <c r="R32" s="31" t="str">
        <f>Judge1!R32 &amp; " " &amp; Judge2!R32 &amp; " " &amp; Judge3!R32 &amp; " " &amp; Judge4!R32 &amp; " " &amp; Judge5!R32</f>
        <v xml:space="preserve">    </v>
      </c>
      <c r="S32" s="31" t="str">
        <f>Judge1!S32 &amp; " " &amp; Judge2!S32 &amp; " " &amp; Judge3!S32 &amp; " " &amp; Judge4!S32 &amp; " " &amp; Judge5!S32</f>
        <v xml:space="preserve">    </v>
      </c>
      <c r="T32" s="31" t="str">
        <f>Judge1!T32 &amp; " " &amp; Judge2!T32 &amp; " " &amp; Judge3!T32 &amp; " " &amp; Judge4!T32 &amp; " " &amp; Judge5!T32</f>
        <v xml:space="preserve">    </v>
      </c>
      <c r="U32" s="31" t="str">
        <f>Judge1!U32 &amp; " " &amp; Judge2!U32 &amp; " " &amp; Judge3!U32 &amp; " " &amp; Judge4!U32 &amp; " " &amp; Judge5!U32</f>
        <v xml:space="preserve">    </v>
      </c>
      <c r="V32" s="31" t="str">
        <f>Judge1!V32 &amp; " " &amp; Judge2!V32 &amp; " " &amp; Judge3!V32 &amp; " " &amp; Judge4!V32 &amp; " " &amp; Judge5!V32</f>
        <v xml:space="preserve">    </v>
      </c>
      <c r="W32" s="31" t="str">
        <f>Judge1!W32 &amp; " " &amp; Judge2!W32 &amp; " " &amp; Judge3!W32 &amp; " " &amp; Judge4!W32 &amp; " " &amp; Judge5!W32</f>
        <v xml:space="preserve">    </v>
      </c>
      <c r="X32" s="31" t="str">
        <f>Judge1!X32 &amp; " " &amp; Judge2!X32 &amp; " " &amp; Judge3!X32 &amp; " " &amp; Judge4!X32 &amp; " " &amp; Judge5!X32</f>
        <v xml:space="preserve">    </v>
      </c>
      <c r="Y32" s="31" t="str">
        <f>Judge1!Y32 &amp; " " &amp; Judge2!Y32 &amp; " " &amp; Judge3!Y32 &amp; " " &amp; Judge4!Y32 &amp; " " &amp; Judge5!Y32</f>
        <v xml:space="preserve">    </v>
      </c>
      <c r="Z32" s="31" t="str">
        <f>Judge1!Z32 &amp; " " &amp; Judge2!Z32 &amp; " " &amp; Judge3!Z32 &amp; " " &amp; Judge4!Z32 &amp; " " &amp; Judge5!Z32</f>
        <v xml:space="preserve">    </v>
      </c>
      <c r="AA32" s="31" t="str">
        <f>Judge1!AA32 &amp; " " &amp; Judge2!AA32 &amp; " " &amp; Judge3!AA32 &amp; " " &amp; Judge4!AA32 &amp; " " &amp; Judge5!AA32</f>
        <v xml:space="preserve">    </v>
      </c>
      <c r="AB32" s="31" t="str">
        <f>Judge1!AB32 &amp; " " &amp; Judge2!AB32 &amp; " " &amp; Judge3!AB32 &amp; " " &amp; Judge4!AB32 &amp; " " &amp; Judge5!AB32</f>
        <v xml:space="preserve">    </v>
      </c>
      <c r="AC32" s="31" t="str">
        <f>Judge1!AC32 &amp; " " &amp; Judge2!AC32 &amp; " " &amp; Judge3!AC32 &amp; " " &amp; Judge4!AC32 &amp; " " &amp; Judge5!AC32</f>
        <v xml:space="preserve">    </v>
      </c>
      <c r="AD32" s="31" t="str">
        <f>Judge1!AD32 &amp; " " &amp; Judge2!AD32 &amp; " " &amp; Judge3!AD32 &amp; " " &amp; Judge4!AD32 &amp; " " &amp; Judge5!AD32</f>
        <v xml:space="preserve">    </v>
      </c>
      <c r="AE32" s="31" t="str">
        <f>Judge1!AE32 &amp; " " &amp; Judge2!AE32 &amp; " " &amp; Judge3!AE32 &amp; " " &amp; Judge4!AE32 &amp; " " &amp; Judge5!AE32</f>
        <v xml:space="preserve">    </v>
      </c>
      <c r="AF32" s="31" t="str">
        <f>Judge1!AF32 &amp; " " &amp; Judge2!AF32 &amp; " " &amp; Judge3!AF32 &amp; " " &amp; Judge4!AF32 &amp; " " &amp; Judge5!AF32</f>
        <v xml:space="preserve">    </v>
      </c>
      <c r="AG32" s="31" t="str">
        <f>Judge1!AG32 &amp; " " &amp; Judge2!AG32 &amp; " " &amp; Judge3!AG32 &amp; " " &amp; Judge4!AG32 &amp; " " &amp; Judge5!AG32</f>
        <v xml:space="preserve">    </v>
      </c>
      <c r="AH32" s="31" t="str">
        <f>Judge1!AH32 &amp; " " &amp; Judge2!AH32 &amp; " " &amp; Judge3!AH32 &amp; " " &amp; Judge4!AH32 &amp; " " &amp; Judge5!AH32</f>
        <v xml:space="preserve">    </v>
      </c>
      <c r="AI32" s="31" t="str">
        <f>Judge1!AI32 &amp; " " &amp; Judge2!AI32 &amp; " " &amp; Judge3!AI32 &amp; " " &amp; Judge4!AI32 &amp; " " &amp; Judge5!AI32</f>
        <v xml:space="preserve">    </v>
      </c>
      <c r="AJ32" s="31" t="str">
        <f>Judge1!AJ32 &amp; " " &amp; Judge2!AJ32 &amp; " " &amp; Judge3!AJ32 &amp; " " &amp; Judge4!AJ32 &amp; " " &amp; Judge5!AJ32</f>
        <v xml:space="preserve">    </v>
      </c>
      <c r="AK32" s="31" t="str">
        <f>Judge1!AK32 &amp; " " &amp; Judge2!AK32 &amp; " " &amp; Judge3!AK32 &amp; " " &amp; Judge4!AK32 &amp; " " &amp; Judge5!AK32</f>
        <v xml:space="preserve">    </v>
      </c>
      <c r="AL32" s="31" t="str">
        <f>Judge1!AL32 &amp; " " &amp; Judge2!AL32 &amp; " " &amp; Judge3!AL32 &amp; " " &amp; Judge4!AL32 &amp; " " &amp; Judge5!AL32</f>
        <v xml:space="preserve">    </v>
      </c>
      <c r="AM32" s="31" t="str">
        <f>Judge1!AM32 &amp; " " &amp; Judge2!AM32 &amp; " " &amp; Judge3!AM32 &amp; " " &amp; Judge4!AM32 &amp; " " &amp; Judge5!AM32</f>
        <v xml:space="preserve">    </v>
      </c>
      <c r="AN32" s="31" t="str">
        <f>Judge1!AN32 &amp; " " &amp; Judge2!AN32 &amp; " " &amp; Judge3!AN32 &amp; " " &amp; Judge4!AN32 &amp; " " &amp; Judge5!AN32</f>
        <v xml:space="preserve">    </v>
      </c>
      <c r="AO32" s="31" t="str">
        <f>Judge1!AO32 &amp; " " &amp; Judge2!AO32 &amp; " " &amp; Judge3!AO32 &amp; " " &amp; Judge4!AO32 &amp; " " &amp; Judge5!AO32</f>
        <v xml:space="preserve">    </v>
      </c>
      <c r="AP32" s="31" t="str">
        <f>Judge1!AP32 &amp; " " &amp; Judge2!AP32 &amp; " " &amp; Judge3!AP32 &amp; " " &amp; Judge4!AP32 &amp; " " &amp; Judge5!AP32</f>
        <v xml:space="preserve">    </v>
      </c>
      <c r="AQ32" s="31" t="str">
        <f>Judge1!AQ32 &amp; " " &amp; Judge2!AQ32 &amp; " " &amp; Judge3!AQ32 &amp; " " &amp; Judge4!AQ32 &amp; " " &amp; Judge5!AQ32</f>
        <v xml:space="preserve">    </v>
      </c>
      <c r="AR32" s="31" t="str">
        <f>Judge1!AR32 &amp; " " &amp; Judge2!AR32 &amp; " " &amp; Judge3!AR32 &amp; " " &amp; Judge4!AR32 &amp; " " &amp; Judge5!AR32</f>
        <v xml:space="preserve">    </v>
      </c>
      <c r="AS32" s="31" t="str">
        <f>Judge1!AS32 &amp; " " &amp; Judge2!AS32 &amp; " " &amp; Judge3!AS32 &amp; " " &amp; Judge4!AS32 &amp; " " &amp; Judge5!AS32</f>
        <v xml:space="preserve">    </v>
      </c>
      <c r="AT32" s="31" t="str">
        <f>Judge1!AT32 &amp; " " &amp; Judge2!AT32 &amp; " " &amp; Judge3!AT32 &amp; " " &amp; Judge4!AT32 &amp; " " &amp; Judge5!AT32</f>
        <v xml:space="preserve">    </v>
      </c>
      <c r="AU32" s="31" t="str">
        <f>Judge1!AU32 &amp; " " &amp; Judge2!AU32 &amp; " " &amp; Judge3!AU32 &amp; " " &amp; Judge4!AU32 &amp; " " &amp; Judge5!AU32</f>
        <v xml:space="preserve">    </v>
      </c>
      <c r="AV32" s="31" t="str">
        <f>Judge1!AV32 &amp; " " &amp; Judge2!AV32 &amp; " " &amp; Judge3!AV32 &amp; " " &amp; Judge4!AV32 &amp; " " &amp; Judge5!AV32</f>
        <v xml:space="preserve">    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V7">
    <cfRule type="cellIs" dxfId="468" priority="1" stopIfTrue="1" operator="greaterThan">
      <formula>$E$7</formula>
    </cfRule>
    <cfRule type="cellIs" dxfId="467" priority="2" stopIfTrue="1" operator="equal">
      <formula>""</formula>
    </cfRule>
    <cfRule type="cellIs" dxfId="466" priority="3" stopIfTrue="1" operator="equal">
      <formula>0</formula>
    </cfRule>
    <cfRule type="cellIs" dxfId="465" priority="4" stopIfTrue="1" operator="lessThan">
      <formula>($E$7 * 0.25)</formula>
    </cfRule>
  </conditionalFormatting>
  <conditionalFormatting sqref="E8:AV8">
    <cfRule type="cellIs" dxfId="464" priority="5" stopIfTrue="1" operator="greaterThan">
      <formula>$E$8</formula>
    </cfRule>
    <cfRule type="cellIs" dxfId="463" priority="6" stopIfTrue="1" operator="equal">
      <formula>""</formula>
    </cfRule>
    <cfRule type="cellIs" dxfId="462" priority="7" stopIfTrue="1" operator="equal">
      <formula>0</formula>
    </cfRule>
    <cfRule type="cellIs" dxfId="461" priority="8" stopIfTrue="1" operator="lessThan">
      <formula>($E$8 * 0.25)</formula>
    </cfRule>
  </conditionalFormatting>
  <conditionalFormatting sqref="E9:AV9">
    <cfRule type="cellIs" dxfId="460" priority="9" stopIfTrue="1" operator="greaterThan">
      <formula>$E$9</formula>
    </cfRule>
    <cfRule type="cellIs" dxfId="459" priority="10" stopIfTrue="1" operator="equal">
      <formula>""</formula>
    </cfRule>
    <cfRule type="cellIs" dxfId="458" priority="11" stopIfTrue="1" operator="equal">
      <formula>0</formula>
    </cfRule>
    <cfRule type="cellIs" dxfId="457" priority="12" stopIfTrue="1" operator="lessThan">
      <formula>($E$9 * 0.25)</formula>
    </cfRule>
  </conditionalFormatting>
  <conditionalFormatting sqref="E10:AV10">
    <cfRule type="cellIs" dxfId="456" priority="13" stopIfTrue="1" operator="greaterThan">
      <formula>$E$10</formula>
    </cfRule>
    <cfRule type="cellIs" dxfId="455" priority="14" stopIfTrue="1" operator="equal">
      <formula>""</formula>
    </cfRule>
    <cfRule type="cellIs" dxfId="454" priority="15" stopIfTrue="1" operator="equal">
      <formula>0</formula>
    </cfRule>
    <cfRule type="cellIs" dxfId="453" priority="16" stopIfTrue="1" operator="lessThan">
      <formula>($E$10 * 0.25)</formula>
    </cfRule>
  </conditionalFormatting>
  <conditionalFormatting sqref="E11:AV11">
    <cfRule type="cellIs" dxfId="452" priority="17" stopIfTrue="1" operator="greaterThan">
      <formula>$E$11</formula>
    </cfRule>
    <cfRule type="cellIs" dxfId="451" priority="18" stopIfTrue="1" operator="equal">
      <formula>""</formula>
    </cfRule>
    <cfRule type="cellIs" dxfId="450" priority="19" stopIfTrue="1" operator="equal">
      <formula>0</formula>
    </cfRule>
    <cfRule type="cellIs" dxfId="449" priority="20" stopIfTrue="1" operator="lessThan">
      <formula>($E$11 * 0.25)</formula>
    </cfRule>
  </conditionalFormatting>
  <conditionalFormatting sqref="E12:AV12">
    <cfRule type="cellIs" dxfId="448" priority="21" stopIfTrue="1" operator="greaterThan">
      <formula>$E$12</formula>
    </cfRule>
    <cfRule type="cellIs" dxfId="447" priority="22" stopIfTrue="1" operator="equal">
      <formula>""</formula>
    </cfRule>
    <cfRule type="cellIs" dxfId="446" priority="23" stopIfTrue="1" operator="equal">
      <formula>0</formula>
    </cfRule>
    <cfRule type="cellIs" dxfId="445" priority="24" stopIfTrue="1" operator="lessThan">
      <formula>($E$12 * 0.25)</formula>
    </cfRule>
  </conditionalFormatting>
  <conditionalFormatting sqref="E13:AV13">
    <cfRule type="cellIs" dxfId="444" priority="25" stopIfTrue="1" operator="greaterThan">
      <formula>$E$13</formula>
    </cfRule>
    <cfRule type="cellIs" dxfId="443" priority="26" stopIfTrue="1" operator="equal">
      <formula>""</formula>
    </cfRule>
    <cfRule type="cellIs" dxfId="442" priority="27" stopIfTrue="1" operator="equal">
      <formula>0</formula>
    </cfRule>
    <cfRule type="cellIs" dxfId="441" priority="28" stopIfTrue="1" operator="lessThan">
      <formula>($E$13 * 0.25)</formula>
    </cfRule>
  </conditionalFormatting>
  <conditionalFormatting sqref="E14:AV14">
    <cfRule type="cellIs" dxfId="440" priority="29" stopIfTrue="1" operator="greaterThan">
      <formula>$E$14</formula>
    </cfRule>
    <cfRule type="cellIs" dxfId="439" priority="30" stopIfTrue="1" operator="equal">
      <formula>""</formula>
    </cfRule>
    <cfRule type="cellIs" dxfId="438" priority="31" stopIfTrue="1" operator="equal">
      <formula>0</formula>
    </cfRule>
    <cfRule type="cellIs" dxfId="437" priority="32" stopIfTrue="1" operator="lessThan">
      <formula>($E$14 * 0.25)</formula>
    </cfRule>
  </conditionalFormatting>
  <conditionalFormatting sqref="E15:AV15">
    <cfRule type="cellIs" dxfId="436" priority="33" stopIfTrue="1" operator="greaterThan">
      <formula>$E$15</formula>
    </cfRule>
    <cfRule type="cellIs" dxfId="435" priority="34" stopIfTrue="1" operator="equal">
      <formula>""</formula>
    </cfRule>
    <cfRule type="cellIs" dxfId="434" priority="35" stopIfTrue="1" operator="equal">
      <formula>0</formula>
    </cfRule>
    <cfRule type="cellIs" dxfId="433" priority="36" stopIfTrue="1" operator="lessThan">
      <formula>($E$15 * 0.25)</formula>
    </cfRule>
  </conditionalFormatting>
  <conditionalFormatting sqref="E16:AV16">
    <cfRule type="cellIs" dxfId="432" priority="37" stopIfTrue="1" operator="greaterThan">
      <formula>$E$16</formula>
    </cfRule>
    <cfRule type="cellIs" dxfId="431" priority="38" stopIfTrue="1" operator="equal">
      <formula>""</formula>
    </cfRule>
    <cfRule type="cellIs" dxfId="430" priority="39" stopIfTrue="1" operator="equal">
      <formula>0</formula>
    </cfRule>
    <cfRule type="cellIs" dxfId="429" priority="40" stopIfTrue="1" operator="lessThan">
      <formula>($E$16 * 0.25)</formula>
    </cfRule>
  </conditionalFormatting>
  <conditionalFormatting sqref="E17:AV17">
    <cfRule type="cellIs" dxfId="428" priority="41" stopIfTrue="1" operator="greaterThan">
      <formula>$E$17</formula>
    </cfRule>
    <cfRule type="cellIs" dxfId="427" priority="42" stopIfTrue="1" operator="equal">
      <formula>""</formula>
    </cfRule>
    <cfRule type="cellIs" dxfId="426" priority="43" stopIfTrue="1" operator="equal">
      <formula>0</formula>
    </cfRule>
    <cfRule type="cellIs" dxfId="425" priority="44" stopIfTrue="1" operator="lessThan">
      <formula>($E$17 * 0.25)</formula>
    </cfRule>
  </conditionalFormatting>
  <conditionalFormatting sqref="E18:AV18">
    <cfRule type="cellIs" dxfId="424" priority="45" stopIfTrue="1" operator="greaterThan">
      <formula>$E$18</formula>
    </cfRule>
    <cfRule type="cellIs" dxfId="423" priority="46" stopIfTrue="1" operator="equal">
      <formula>""</formula>
    </cfRule>
    <cfRule type="cellIs" dxfId="422" priority="47" stopIfTrue="1" operator="equal">
      <formula>0</formula>
    </cfRule>
    <cfRule type="cellIs" dxfId="421" priority="48" stopIfTrue="1" operator="lessThan">
      <formula>($E$18 * 0.25)</formula>
    </cfRule>
  </conditionalFormatting>
  <conditionalFormatting sqref="E19:AV19">
    <cfRule type="cellIs" dxfId="420" priority="49" stopIfTrue="1" operator="greaterThan">
      <formula>$E$19</formula>
    </cfRule>
    <cfRule type="cellIs" dxfId="419" priority="50" stopIfTrue="1" operator="equal">
      <formula>""</formula>
    </cfRule>
    <cfRule type="cellIs" dxfId="418" priority="51" stopIfTrue="1" operator="equal">
      <formula>0</formula>
    </cfRule>
    <cfRule type="cellIs" dxfId="417" priority="52" stopIfTrue="1" operator="lessThan">
      <formula>($E$19 * 0.25)</formula>
    </cfRule>
  </conditionalFormatting>
  <conditionalFormatting sqref="E20:AV20">
    <cfRule type="cellIs" dxfId="416" priority="53" stopIfTrue="1" operator="greaterThan">
      <formula>$E$20</formula>
    </cfRule>
    <cfRule type="cellIs" dxfId="415" priority="54" stopIfTrue="1" operator="equal">
      <formula>""</formula>
    </cfRule>
    <cfRule type="cellIs" dxfId="414" priority="55" stopIfTrue="1" operator="equal">
      <formula>0</formula>
    </cfRule>
    <cfRule type="cellIs" dxfId="413" priority="56" stopIfTrue="1" operator="lessThan">
      <formula>($E$20 * 0.25)</formula>
    </cfRule>
  </conditionalFormatting>
  <conditionalFormatting sqref="E21:AV21">
    <cfRule type="cellIs" dxfId="412" priority="57" stopIfTrue="1" operator="greaterThan">
      <formula>$E$21</formula>
    </cfRule>
    <cfRule type="cellIs" dxfId="411" priority="58" stopIfTrue="1" operator="equal">
      <formula>""</formula>
    </cfRule>
    <cfRule type="cellIs" dxfId="410" priority="59" stopIfTrue="1" operator="equal">
      <formula>0</formula>
    </cfRule>
    <cfRule type="cellIs" dxfId="409" priority="60" stopIfTrue="1" operator="lessThan">
      <formula>($E$21 * 0.25)</formula>
    </cfRule>
  </conditionalFormatting>
  <conditionalFormatting sqref="E22:AV22">
    <cfRule type="cellIs" dxfId="408" priority="61" stopIfTrue="1" operator="lessThan">
      <formula>$E$22</formula>
    </cfRule>
    <cfRule type="cellIs" dxfId="407" priority="62" stopIfTrue="1" operator="greaterThan">
      <formula>0</formula>
    </cfRule>
  </conditionalFormatting>
  <conditionalFormatting sqref="E23:AV23">
    <cfRule type="cellIs" dxfId="406" priority="63" stopIfTrue="1" operator="lessThan">
      <formula>$E$23</formula>
    </cfRule>
    <cfRule type="cellIs" dxfId="405" priority="64" stopIfTrue="1" operator="greaterThan">
      <formula>0</formula>
    </cfRule>
  </conditionalFormatting>
  <conditionalFormatting sqref="C26:AV26">
    <cfRule type="cellIs" dxfId="404" priority="65" stopIfTrue="1" operator="equal">
      <formula>$D$28</formula>
    </cfRule>
    <cfRule type="cellIs" dxfId="403" priority="66" stopIfTrue="1" operator="equal">
      <formula>$D$29</formula>
    </cfRule>
    <cfRule type="cellIs" dxfId="402" priority="67" stopIfTrue="1" operator="equal">
      <formula>$D$30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35EF2-05EC-4583-A5E4-05D9C871A26A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V7">
    <cfRule type="cellIs" dxfId="133" priority="1" stopIfTrue="1" operator="greaterThan">
      <formula>$E$7</formula>
    </cfRule>
    <cfRule type="cellIs" dxfId="132" priority="2" stopIfTrue="1" operator="equal">
      <formula>""</formula>
    </cfRule>
    <cfRule type="cellIs" dxfId="131" priority="3" stopIfTrue="1" operator="equal">
      <formula>0</formula>
    </cfRule>
    <cfRule type="cellIs" dxfId="130" priority="4" stopIfTrue="1" operator="lessThan">
      <formula>($E$7 * 0.25)</formula>
    </cfRule>
  </conditionalFormatting>
  <conditionalFormatting sqref="E8:AV8">
    <cfRule type="cellIs" dxfId="129" priority="5" stopIfTrue="1" operator="greaterThan">
      <formula>$E$8</formula>
    </cfRule>
    <cfRule type="cellIs" dxfId="128" priority="6" stopIfTrue="1" operator="equal">
      <formula>""</formula>
    </cfRule>
    <cfRule type="cellIs" dxfId="127" priority="7" stopIfTrue="1" operator="equal">
      <formula>0</formula>
    </cfRule>
    <cfRule type="cellIs" dxfId="126" priority="8" stopIfTrue="1" operator="lessThan">
      <formula>($E$8 * 0.25)</formula>
    </cfRule>
  </conditionalFormatting>
  <conditionalFormatting sqref="E9:AV9">
    <cfRule type="cellIs" dxfId="125" priority="9" stopIfTrue="1" operator="greaterThan">
      <formula>$E$9</formula>
    </cfRule>
    <cfRule type="cellIs" dxfId="124" priority="10" stopIfTrue="1" operator="equal">
      <formula>""</formula>
    </cfRule>
    <cfRule type="cellIs" dxfId="123" priority="11" stopIfTrue="1" operator="equal">
      <formula>0</formula>
    </cfRule>
    <cfRule type="cellIs" dxfId="122" priority="12" stopIfTrue="1" operator="lessThan">
      <formula>($E$9 * 0.25)</formula>
    </cfRule>
  </conditionalFormatting>
  <conditionalFormatting sqref="E10:AV10">
    <cfRule type="cellIs" dxfId="121" priority="13" stopIfTrue="1" operator="greaterThan">
      <formula>$E$10</formula>
    </cfRule>
    <cfRule type="cellIs" dxfId="120" priority="14" stopIfTrue="1" operator="equal">
      <formula>""</formula>
    </cfRule>
    <cfRule type="cellIs" dxfId="119" priority="15" stopIfTrue="1" operator="equal">
      <formula>0</formula>
    </cfRule>
    <cfRule type="cellIs" dxfId="118" priority="16" stopIfTrue="1" operator="lessThan">
      <formula>($E$10 * 0.25)</formula>
    </cfRule>
  </conditionalFormatting>
  <conditionalFormatting sqref="E11:AV11">
    <cfRule type="cellIs" dxfId="117" priority="17" stopIfTrue="1" operator="greaterThan">
      <formula>$E$11</formula>
    </cfRule>
    <cfRule type="cellIs" dxfId="116" priority="18" stopIfTrue="1" operator="equal">
      <formula>""</formula>
    </cfRule>
    <cfRule type="cellIs" dxfId="115" priority="19" stopIfTrue="1" operator="equal">
      <formula>0</formula>
    </cfRule>
    <cfRule type="cellIs" dxfId="114" priority="20" stopIfTrue="1" operator="lessThan">
      <formula>($E$11 * 0.25)</formula>
    </cfRule>
  </conditionalFormatting>
  <conditionalFormatting sqref="E12:AV12">
    <cfRule type="cellIs" dxfId="113" priority="21" stopIfTrue="1" operator="greaterThan">
      <formula>$E$12</formula>
    </cfRule>
    <cfRule type="cellIs" dxfId="112" priority="22" stopIfTrue="1" operator="equal">
      <formula>""</formula>
    </cfRule>
    <cfRule type="cellIs" dxfId="111" priority="23" stopIfTrue="1" operator="equal">
      <formula>0</formula>
    </cfRule>
    <cfRule type="cellIs" dxfId="110" priority="24" stopIfTrue="1" operator="lessThan">
      <formula>($E$12 * 0.25)</formula>
    </cfRule>
  </conditionalFormatting>
  <conditionalFormatting sqref="E13:AV13">
    <cfRule type="cellIs" dxfId="109" priority="25" stopIfTrue="1" operator="greaterThan">
      <formula>$E$13</formula>
    </cfRule>
    <cfRule type="cellIs" dxfId="108" priority="26" stopIfTrue="1" operator="equal">
      <formula>""</formula>
    </cfRule>
    <cfRule type="cellIs" dxfId="107" priority="27" stopIfTrue="1" operator="equal">
      <formula>0</formula>
    </cfRule>
    <cfRule type="cellIs" dxfId="106" priority="28" stopIfTrue="1" operator="lessThan">
      <formula>($E$13 * 0.25)</formula>
    </cfRule>
  </conditionalFormatting>
  <conditionalFormatting sqref="E14:AV14">
    <cfRule type="cellIs" dxfId="105" priority="29" stopIfTrue="1" operator="greaterThan">
      <formula>$E$14</formula>
    </cfRule>
    <cfRule type="cellIs" dxfId="104" priority="30" stopIfTrue="1" operator="equal">
      <formula>""</formula>
    </cfRule>
    <cfRule type="cellIs" dxfId="103" priority="31" stopIfTrue="1" operator="equal">
      <formula>0</formula>
    </cfRule>
    <cfRule type="cellIs" dxfId="102" priority="32" stopIfTrue="1" operator="lessThan">
      <formula>($E$14 * 0.25)</formula>
    </cfRule>
  </conditionalFormatting>
  <conditionalFormatting sqref="E15:AV15">
    <cfRule type="cellIs" dxfId="101" priority="33" stopIfTrue="1" operator="greaterThan">
      <formula>$E$15</formula>
    </cfRule>
    <cfRule type="cellIs" dxfId="100" priority="34" stopIfTrue="1" operator="equal">
      <formula>""</formula>
    </cfRule>
    <cfRule type="cellIs" dxfId="99" priority="35" stopIfTrue="1" operator="equal">
      <formula>0</formula>
    </cfRule>
    <cfRule type="cellIs" dxfId="98" priority="36" stopIfTrue="1" operator="lessThan">
      <formula>($E$15 * 0.25)</formula>
    </cfRule>
  </conditionalFormatting>
  <conditionalFormatting sqref="E16:AV16">
    <cfRule type="cellIs" dxfId="97" priority="37" stopIfTrue="1" operator="greaterThan">
      <formula>$E$16</formula>
    </cfRule>
    <cfRule type="cellIs" dxfId="96" priority="38" stopIfTrue="1" operator="equal">
      <formula>""</formula>
    </cfRule>
    <cfRule type="cellIs" dxfId="95" priority="39" stopIfTrue="1" operator="equal">
      <formula>0</formula>
    </cfRule>
    <cfRule type="cellIs" dxfId="94" priority="40" stopIfTrue="1" operator="lessThan">
      <formula>($E$16 * 0.25)</formula>
    </cfRule>
  </conditionalFormatting>
  <conditionalFormatting sqref="E17:AV17">
    <cfRule type="cellIs" dxfId="93" priority="41" stopIfTrue="1" operator="greaterThan">
      <formula>$E$17</formula>
    </cfRule>
    <cfRule type="cellIs" dxfId="92" priority="42" stopIfTrue="1" operator="equal">
      <formula>""</formula>
    </cfRule>
    <cfRule type="cellIs" dxfId="91" priority="43" stopIfTrue="1" operator="equal">
      <formula>0</formula>
    </cfRule>
    <cfRule type="cellIs" dxfId="90" priority="44" stopIfTrue="1" operator="lessThan">
      <formula>($E$17 * 0.25)</formula>
    </cfRule>
  </conditionalFormatting>
  <conditionalFormatting sqref="E18:AV18">
    <cfRule type="cellIs" dxfId="89" priority="45" stopIfTrue="1" operator="greaterThan">
      <formula>$E$18</formula>
    </cfRule>
    <cfRule type="cellIs" dxfId="88" priority="46" stopIfTrue="1" operator="equal">
      <formula>""</formula>
    </cfRule>
    <cfRule type="cellIs" dxfId="87" priority="47" stopIfTrue="1" operator="equal">
      <formula>0</formula>
    </cfRule>
    <cfRule type="cellIs" dxfId="86" priority="48" stopIfTrue="1" operator="lessThan">
      <formula>($E$18 * 0.25)</formula>
    </cfRule>
  </conditionalFormatting>
  <conditionalFormatting sqref="E19:AV19">
    <cfRule type="cellIs" dxfId="85" priority="49" stopIfTrue="1" operator="greaterThan">
      <formula>$E$19</formula>
    </cfRule>
    <cfRule type="cellIs" dxfId="84" priority="50" stopIfTrue="1" operator="equal">
      <formula>""</formula>
    </cfRule>
    <cfRule type="cellIs" dxfId="83" priority="51" stopIfTrue="1" operator="equal">
      <formula>0</formula>
    </cfRule>
    <cfRule type="cellIs" dxfId="82" priority="52" stopIfTrue="1" operator="lessThan">
      <formula>($E$19 * 0.25)</formula>
    </cfRule>
  </conditionalFormatting>
  <conditionalFormatting sqref="E20:AV20">
    <cfRule type="cellIs" dxfId="81" priority="53" stopIfTrue="1" operator="greaterThan">
      <formula>$E$20</formula>
    </cfRule>
    <cfRule type="cellIs" dxfId="80" priority="54" stopIfTrue="1" operator="equal">
      <formula>""</formula>
    </cfRule>
    <cfRule type="cellIs" dxfId="79" priority="55" stopIfTrue="1" operator="equal">
      <formula>0</formula>
    </cfRule>
    <cfRule type="cellIs" dxfId="78" priority="56" stopIfTrue="1" operator="lessThan">
      <formula>($E$20 * 0.25)</formula>
    </cfRule>
  </conditionalFormatting>
  <conditionalFormatting sqref="E21:AV21">
    <cfRule type="cellIs" dxfId="77" priority="57" stopIfTrue="1" operator="greaterThan">
      <formula>$E$21</formula>
    </cfRule>
    <cfRule type="cellIs" dxfId="76" priority="58" stopIfTrue="1" operator="equal">
      <formula>""</formula>
    </cfRule>
    <cfRule type="cellIs" dxfId="75" priority="59" stopIfTrue="1" operator="equal">
      <formula>0</formula>
    </cfRule>
    <cfRule type="cellIs" dxfId="74" priority="60" stopIfTrue="1" operator="lessThan">
      <formula>($E$21 * 0.25)</formula>
    </cfRule>
  </conditionalFormatting>
  <conditionalFormatting sqref="E22:AV22">
    <cfRule type="cellIs" dxfId="73" priority="61" stopIfTrue="1" operator="lessThan">
      <formula>$E$22</formula>
    </cfRule>
    <cfRule type="cellIs" dxfId="72" priority="62" stopIfTrue="1" operator="greaterThan">
      <formula>0</formula>
    </cfRule>
  </conditionalFormatting>
  <conditionalFormatting sqref="E23:AV23">
    <cfRule type="cellIs" dxfId="71" priority="63" stopIfTrue="1" operator="lessThan">
      <formula>$E$23</formula>
    </cfRule>
    <cfRule type="cellIs" dxfId="70" priority="64" stopIfTrue="1" operator="greaterThan">
      <formula>0</formula>
    </cfRule>
  </conditionalFormatting>
  <conditionalFormatting sqref="C26:AV26">
    <cfRule type="cellIs" dxfId="69" priority="65" stopIfTrue="1" operator="equal">
      <formula>$D$28</formula>
    </cfRule>
    <cfRule type="cellIs" dxfId="68" priority="66" stopIfTrue="1" operator="equal">
      <formula>$D$29</formula>
    </cfRule>
    <cfRule type="cellIs" dxfId="67" priority="67" stopIfTrue="1" operator="equal">
      <formula>$D$30</formula>
    </cfRule>
  </conditionalFormatting>
  <hyperlinks>
    <hyperlink ref="O3" r:id="rId1" xr:uid="{1B7E209B-D797-4BC6-BA98-613FBD921504}"/>
    <hyperlink ref="E3" r:id="rId2" display="Need Help using this ScoreCard?  Check out this training video." xr:uid="{962E0901-B68F-4C30-B6A7-73328E80BEC1}"/>
    <hyperlink ref="D3" r:id="rId3" display="Need Help using this ScoreCard?  Check out this training video." xr:uid="{CE653517-FD0D-4E66-BDDE-2B7893CE7A8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6E88-E572-40C4-82A5-0324D4D2491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V7">
    <cfRule type="cellIs" dxfId="200" priority="1" stopIfTrue="1" operator="greaterThan">
      <formula>$E$7</formula>
    </cfRule>
    <cfRule type="cellIs" dxfId="199" priority="2" stopIfTrue="1" operator="equal">
      <formula>""</formula>
    </cfRule>
    <cfRule type="cellIs" dxfId="198" priority="3" stopIfTrue="1" operator="equal">
      <formula>0</formula>
    </cfRule>
    <cfRule type="cellIs" dxfId="197" priority="4" stopIfTrue="1" operator="lessThan">
      <formula>($E$7 * 0.25)</formula>
    </cfRule>
  </conditionalFormatting>
  <conditionalFormatting sqref="E8:AV8">
    <cfRule type="cellIs" dxfId="196" priority="5" stopIfTrue="1" operator="greaterThan">
      <formula>$E$8</formula>
    </cfRule>
    <cfRule type="cellIs" dxfId="195" priority="6" stopIfTrue="1" operator="equal">
      <formula>""</formula>
    </cfRule>
    <cfRule type="cellIs" dxfId="194" priority="7" stopIfTrue="1" operator="equal">
      <formula>0</formula>
    </cfRule>
    <cfRule type="cellIs" dxfId="193" priority="8" stopIfTrue="1" operator="lessThan">
      <formula>($E$8 * 0.25)</formula>
    </cfRule>
  </conditionalFormatting>
  <conditionalFormatting sqref="E9:AV9">
    <cfRule type="cellIs" dxfId="192" priority="9" stopIfTrue="1" operator="greaterThan">
      <formula>$E$9</formula>
    </cfRule>
    <cfRule type="cellIs" dxfId="191" priority="10" stopIfTrue="1" operator="equal">
      <formula>""</formula>
    </cfRule>
    <cfRule type="cellIs" dxfId="190" priority="11" stopIfTrue="1" operator="equal">
      <formula>0</formula>
    </cfRule>
    <cfRule type="cellIs" dxfId="189" priority="12" stopIfTrue="1" operator="lessThan">
      <formula>($E$9 * 0.25)</formula>
    </cfRule>
  </conditionalFormatting>
  <conditionalFormatting sqref="E10:AV10">
    <cfRule type="cellIs" dxfId="188" priority="13" stopIfTrue="1" operator="greaterThan">
      <formula>$E$10</formula>
    </cfRule>
    <cfRule type="cellIs" dxfId="187" priority="14" stopIfTrue="1" operator="equal">
      <formula>""</formula>
    </cfRule>
    <cfRule type="cellIs" dxfId="186" priority="15" stopIfTrue="1" operator="equal">
      <formula>0</formula>
    </cfRule>
    <cfRule type="cellIs" dxfId="185" priority="16" stopIfTrue="1" operator="lessThan">
      <formula>($E$10 * 0.25)</formula>
    </cfRule>
  </conditionalFormatting>
  <conditionalFormatting sqref="E11:AV11">
    <cfRule type="cellIs" dxfId="184" priority="17" stopIfTrue="1" operator="greaterThan">
      <formula>$E$11</formula>
    </cfRule>
    <cfRule type="cellIs" dxfId="183" priority="18" stopIfTrue="1" operator="equal">
      <formula>""</formula>
    </cfRule>
    <cfRule type="cellIs" dxfId="182" priority="19" stopIfTrue="1" operator="equal">
      <formula>0</formula>
    </cfRule>
    <cfRule type="cellIs" dxfId="181" priority="20" stopIfTrue="1" operator="lessThan">
      <formula>($E$11 * 0.25)</formula>
    </cfRule>
  </conditionalFormatting>
  <conditionalFormatting sqref="E12:AV12">
    <cfRule type="cellIs" dxfId="180" priority="21" stopIfTrue="1" operator="greaterThan">
      <formula>$E$12</formula>
    </cfRule>
    <cfRule type="cellIs" dxfId="179" priority="22" stopIfTrue="1" operator="equal">
      <formula>""</formula>
    </cfRule>
    <cfRule type="cellIs" dxfId="178" priority="23" stopIfTrue="1" operator="equal">
      <formula>0</formula>
    </cfRule>
    <cfRule type="cellIs" dxfId="177" priority="24" stopIfTrue="1" operator="lessThan">
      <formula>($E$12 * 0.25)</formula>
    </cfRule>
  </conditionalFormatting>
  <conditionalFormatting sqref="E13:AV13">
    <cfRule type="cellIs" dxfId="176" priority="25" stopIfTrue="1" operator="greaterThan">
      <formula>$E$13</formula>
    </cfRule>
    <cfRule type="cellIs" dxfId="175" priority="26" stopIfTrue="1" operator="equal">
      <formula>""</formula>
    </cfRule>
    <cfRule type="cellIs" dxfId="174" priority="27" stopIfTrue="1" operator="equal">
      <formula>0</formula>
    </cfRule>
    <cfRule type="cellIs" dxfId="173" priority="28" stopIfTrue="1" operator="lessThan">
      <formula>($E$13 * 0.25)</formula>
    </cfRule>
  </conditionalFormatting>
  <conditionalFormatting sqref="E14:AV14">
    <cfRule type="cellIs" dxfId="172" priority="29" stopIfTrue="1" operator="greaterThan">
      <formula>$E$14</formula>
    </cfRule>
    <cfRule type="cellIs" dxfId="171" priority="30" stopIfTrue="1" operator="equal">
      <formula>""</formula>
    </cfRule>
    <cfRule type="cellIs" dxfId="170" priority="31" stopIfTrue="1" operator="equal">
      <formula>0</formula>
    </cfRule>
    <cfRule type="cellIs" dxfId="169" priority="32" stopIfTrue="1" operator="lessThan">
      <formula>($E$14 * 0.25)</formula>
    </cfRule>
  </conditionalFormatting>
  <conditionalFormatting sqref="E15:AV15">
    <cfRule type="cellIs" dxfId="168" priority="33" stopIfTrue="1" operator="greaterThan">
      <formula>$E$15</formula>
    </cfRule>
    <cfRule type="cellIs" dxfId="167" priority="34" stopIfTrue="1" operator="equal">
      <formula>""</formula>
    </cfRule>
    <cfRule type="cellIs" dxfId="166" priority="35" stopIfTrue="1" operator="equal">
      <formula>0</formula>
    </cfRule>
    <cfRule type="cellIs" dxfId="165" priority="36" stopIfTrue="1" operator="lessThan">
      <formula>($E$15 * 0.25)</formula>
    </cfRule>
  </conditionalFormatting>
  <conditionalFormatting sqref="E16:AV16">
    <cfRule type="cellIs" dxfId="164" priority="37" stopIfTrue="1" operator="greaterThan">
      <formula>$E$16</formula>
    </cfRule>
    <cfRule type="cellIs" dxfId="163" priority="38" stopIfTrue="1" operator="equal">
      <formula>""</formula>
    </cfRule>
    <cfRule type="cellIs" dxfId="162" priority="39" stopIfTrue="1" operator="equal">
      <formula>0</formula>
    </cfRule>
    <cfRule type="cellIs" dxfId="161" priority="40" stopIfTrue="1" operator="lessThan">
      <formula>($E$16 * 0.25)</formula>
    </cfRule>
  </conditionalFormatting>
  <conditionalFormatting sqref="E17:AV17">
    <cfRule type="cellIs" dxfId="160" priority="41" stopIfTrue="1" operator="greaterThan">
      <formula>$E$17</formula>
    </cfRule>
    <cfRule type="cellIs" dxfId="159" priority="42" stopIfTrue="1" operator="equal">
      <formula>""</formula>
    </cfRule>
    <cfRule type="cellIs" dxfId="158" priority="43" stopIfTrue="1" operator="equal">
      <formula>0</formula>
    </cfRule>
    <cfRule type="cellIs" dxfId="157" priority="44" stopIfTrue="1" operator="lessThan">
      <formula>($E$17 * 0.25)</formula>
    </cfRule>
  </conditionalFormatting>
  <conditionalFormatting sqref="E18:AV18">
    <cfRule type="cellIs" dxfId="156" priority="45" stopIfTrue="1" operator="greaterThan">
      <formula>$E$18</formula>
    </cfRule>
    <cfRule type="cellIs" dxfId="155" priority="46" stopIfTrue="1" operator="equal">
      <formula>""</formula>
    </cfRule>
    <cfRule type="cellIs" dxfId="154" priority="47" stopIfTrue="1" operator="equal">
      <formula>0</formula>
    </cfRule>
    <cfRule type="cellIs" dxfId="153" priority="48" stopIfTrue="1" operator="lessThan">
      <formula>($E$18 * 0.25)</formula>
    </cfRule>
  </conditionalFormatting>
  <conditionalFormatting sqref="E19:AV19">
    <cfRule type="cellIs" dxfId="152" priority="49" stopIfTrue="1" operator="greaterThan">
      <formula>$E$19</formula>
    </cfRule>
    <cfRule type="cellIs" dxfId="151" priority="50" stopIfTrue="1" operator="equal">
      <formula>""</formula>
    </cfRule>
    <cfRule type="cellIs" dxfId="150" priority="51" stopIfTrue="1" operator="equal">
      <formula>0</formula>
    </cfRule>
    <cfRule type="cellIs" dxfId="149" priority="52" stopIfTrue="1" operator="lessThan">
      <formula>($E$19 * 0.25)</formula>
    </cfRule>
  </conditionalFormatting>
  <conditionalFormatting sqref="E20:AV20">
    <cfRule type="cellIs" dxfId="148" priority="53" stopIfTrue="1" operator="greaterThan">
      <formula>$E$20</formula>
    </cfRule>
    <cfRule type="cellIs" dxfId="147" priority="54" stopIfTrue="1" operator="equal">
      <formula>""</formula>
    </cfRule>
    <cfRule type="cellIs" dxfId="146" priority="55" stopIfTrue="1" operator="equal">
      <formula>0</formula>
    </cfRule>
    <cfRule type="cellIs" dxfId="145" priority="56" stopIfTrue="1" operator="lessThan">
      <formula>($E$20 * 0.25)</formula>
    </cfRule>
  </conditionalFormatting>
  <conditionalFormatting sqref="E21:AV21">
    <cfRule type="cellIs" dxfId="144" priority="57" stopIfTrue="1" operator="greaterThan">
      <formula>$E$21</formula>
    </cfRule>
    <cfRule type="cellIs" dxfId="143" priority="58" stopIfTrue="1" operator="equal">
      <formula>""</formula>
    </cfRule>
    <cfRule type="cellIs" dxfId="142" priority="59" stopIfTrue="1" operator="equal">
      <formula>0</formula>
    </cfRule>
    <cfRule type="cellIs" dxfId="141" priority="60" stopIfTrue="1" operator="lessThan">
      <formula>($E$21 * 0.25)</formula>
    </cfRule>
  </conditionalFormatting>
  <conditionalFormatting sqref="E22:AV22">
    <cfRule type="cellIs" dxfId="140" priority="61" stopIfTrue="1" operator="lessThan">
      <formula>$E$22</formula>
    </cfRule>
    <cfRule type="cellIs" dxfId="139" priority="62" stopIfTrue="1" operator="greaterThan">
      <formula>0</formula>
    </cfRule>
  </conditionalFormatting>
  <conditionalFormatting sqref="E23:AV23">
    <cfRule type="cellIs" dxfId="138" priority="63" stopIfTrue="1" operator="lessThan">
      <formula>$E$23</formula>
    </cfRule>
    <cfRule type="cellIs" dxfId="137" priority="64" stopIfTrue="1" operator="greaterThan">
      <formula>0</formula>
    </cfRule>
  </conditionalFormatting>
  <conditionalFormatting sqref="C26:AV26">
    <cfRule type="cellIs" dxfId="136" priority="65" stopIfTrue="1" operator="equal">
      <formula>$D$28</formula>
    </cfRule>
    <cfRule type="cellIs" dxfId="135" priority="66" stopIfTrue="1" operator="equal">
      <formula>$D$29</formula>
    </cfRule>
    <cfRule type="cellIs" dxfId="134" priority="67" stopIfTrue="1" operator="equal">
      <formula>$D$30</formula>
    </cfRule>
  </conditionalFormatting>
  <hyperlinks>
    <hyperlink ref="O3" r:id="rId1" xr:uid="{9D9B2F74-4A9A-4B31-90E3-6C9FDACF4A20}"/>
    <hyperlink ref="E3" r:id="rId2" display="Need Help using this ScoreCard?  Check out this training video." xr:uid="{DC81D694-AD99-4557-A974-DCFA2B5D4D56}"/>
    <hyperlink ref="D3" r:id="rId3" display="Need Help using this ScoreCard?  Check out this training video." xr:uid="{ECC1EDB6-1B91-4925-AE22-8C9A50CB9FD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3D310-0DF5-4D03-80F0-E41F4D34683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V7">
    <cfRule type="cellIs" dxfId="267" priority="1" stopIfTrue="1" operator="greaterThan">
      <formula>$E$7</formula>
    </cfRule>
    <cfRule type="cellIs" dxfId="266" priority="2" stopIfTrue="1" operator="equal">
      <formula>""</formula>
    </cfRule>
    <cfRule type="cellIs" dxfId="265" priority="3" stopIfTrue="1" operator="equal">
      <formula>0</formula>
    </cfRule>
    <cfRule type="cellIs" dxfId="264" priority="4" stopIfTrue="1" operator="lessThan">
      <formula>($E$7 * 0.25)</formula>
    </cfRule>
  </conditionalFormatting>
  <conditionalFormatting sqref="E8:AV8">
    <cfRule type="cellIs" dxfId="263" priority="5" stopIfTrue="1" operator="greaterThan">
      <formula>$E$8</formula>
    </cfRule>
    <cfRule type="cellIs" dxfId="262" priority="6" stopIfTrue="1" operator="equal">
      <formula>""</formula>
    </cfRule>
    <cfRule type="cellIs" dxfId="261" priority="7" stopIfTrue="1" operator="equal">
      <formula>0</formula>
    </cfRule>
    <cfRule type="cellIs" dxfId="260" priority="8" stopIfTrue="1" operator="lessThan">
      <formula>($E$8 * 0.25)</formula>
    </cfRule>
  </conditionalFormatting>
  <conditionalFormatting sqref="E9:AV9">
    <cfRule type="cellIs" dxfId="259" priority="9" stopIfTrue="1" operator="greaterThan">
      <formula>$E$9</formula>
    </cfRule>
    <cfRule type="cellIs" dxfId="258" priority="10" stopIfTrue="1" operator="equal">
      <formula>""</formula>
    </cfRule>
    <cfRule type="cellIs" dxfId="257" priority="11" stopIfTrue="1" operator="equal">
      <formula>0</formula>
    </cfRule>
    <cfRule type="cellIs" dxfId="256" priority="12" stopIfTrue="1" operator="lessThan">
      <formula>($E$9 * 0.25)</formula>
    </cfRule>
  </conditionalFormatting>
  <conditionalFormatting sqref="E10:AV10">
    <cfRule type="cellIs" dxfId="255" priority="13" stopIfTrue="1" operator="greaterThan">
      <formula>$E$10</formula>
    </cfRule>
    <cfRule type="cellIs" dxfId="254" priority="14" stopIfTrue="1" operator="equal">
      <formula>""</formula>
    </cfRule>
    <cfRule type="cellIs" dxfId="253" priority="15" stopIfTrue="1" operator="equal">
      <formula>0</formula>
    </cfRule>
    <cfRule type="cellIs" dxfId="252" priority="16" stopIfTrue="1" operator="lessThan">
      <formula>($E$10 * 0.25)</formula>
    </cfRule>
  </conditionalFormatting>
  <conditionalFormatting sqref="E11:AV11">
    <cfRule type="cellIs" dxfId="251" priority="17" stopIfTrue="1" operator="greaterThan">
      <formula>$E$11</formula>
    </cfRule>
    <cfRule type="cellIs" dxfId="250" priority="18" stopIfTrue="1" operator="equal">
      <formula>""</formula>
    </cfRule>
    <cfRule type="cellIs" dxfId="249" priority="19" stopIfTrue="1" operator="equal">
      <formula>0</formula>
    </cfRule>
    <cfRule type="cellIs" dxfId="248" priority="20" stopIfTrue="1" operator="lessThan">
      <formula>($E$11 * 0.25)</formula>
    </cfRule>
  </conditionalFormatting>
  <conditionalFormatting sqref="E12:AV12">
    <cfRule type="cellIs" dxfId="247" priority="21" stopIfTrue="1" operator="greaterThan">
      <formula>$E$12</formula>
    </cfRule>
    <cfRule type="cellIs" dxfId="246" priority="22" stopIfTrue="1" operator="equal">
      <formula>""</formula>
    </cfRule>
    <cfRule type="cellIs" dxfId="245" priority="23" stopIfTrue="1" operator="equal">
      <formula>0</formula>
    </cfRule>
    <cfRule type="cellIs" dxfId="244" priority="24" stopIfTrue="1" operator="lessThan">
      <formula>($E$12 * 0.25)</formula>
    </cfRule>
  </conditionalFormatting>
  <conditionalFormatting sqref="E13:AV13">
    <cfRule type="cellIs" dxfId="243" priority="25" stopIfTrue="1" operator="greaterThan">
      <formula>$E$13</formula>
    </cfRule>
    <cfRule type="cellIs" dxfId="242" priority="26" stopIfTrue="1" operator="equal">
      <formula>""</formula>
    </cfRule>
    <cfRule type="cellIs" dxfId="241" priority="27" stopIfTrue="1" operator="equal">
      <formula>0</formula>
    </cfRule>
    <cfRule type="cellIs" dxfId="240" priority="28" stopIfTrue="1" operator="lessThan">
      <formula>($E$13 * 0.25)</formula>
    </cfRule>
  </conditionalFormatting>
  <conditionalFormatting sqref="E14:AV14">
    <cfRule type="cellIs" dxfId="239" priority="29" stopIfTrue="1" operator="greaterThan">
      <formula>$E$14</formula>
    </cfRule>
    <cfRule type="cellIs" dxfId="238" priority="30" stopIfTrue="1" operator="equal">
      <formula>""</formula>
    </cfRule>
    <cfRule type="cellIs" dxfId="237" priority="31" stopIfTrue="1" operator="equal">
      <formula>0</formula>
    </cfRule>
    <cfRule type="cellIs" dxfId="236" priority="32" stopIfTrue="1" operator="lessThan">
      <formula>($E$14 * 0.25)</formula>
    </cfRule>
  </conditionalFormatting>
  <conditionalFormatting sqref="E15:AV15">
    <cfRule type="cellIs" dxfId="235" priority="33" stopIfTrue="1" operator="greaterThan">
      <formula>$E$15</formula>
    </cfRule>
    <cfRule type="cellIs" dxfId="234" priority="34" stopIfTrue="1" operator="equal">
      <formula>""</formula>
    </cfRule>
    <cfRule type="cellIs" dxfId="233" priority="35" stopIfTrue="1" operator="equal">
      <formula>0</formula>
    </cfRule>
    <cfRule type="cellIs" dxfId="232" priority="36" stopIfTrue="1" operator="lessThan">
      <formula>($E$15 * 0.25)</formula>
    </cfRule>
  </conditionalFormatting>
  <conditionalFormatting sqref="E16:AV16">
    <cfRule type="cellIs" dxfId="231" priority="37" stopIfTrue="1" operator="greaterThan">
      <formula>$E$16</formula>
    </cfRule>
    <cfRule type="cellIs" dxfId="230" priority="38" stopIfTrue="1" operator="equal">
      <formula>""</formula>
    </cfRule>
    <cfRule type="cellIs" dxfId="229" priority="39" stopIfTrue="1" operator="equal">
      <formula>0</formula>
    </cfRule>
    <cfRule type="cellIs" dxfId="228" priority="40" stopIfTrue="1" operator="lessThan">
      <formula>($E$16 * 0.25)</formula>
    </cfRule>
  </conditionalFormatting>
  <conditionalFormatting sqref="E17:AV17">
    <cfRule type="cellIs" dxfId="227" priority="41" stopIfTrue="1" operator="greaterThan">
      <formula>$E$17</formula>
    </cfRule>
    <cfRule type="cellIs" dxfId="226" priority="42" stopIfTrue="1" operator="equal">
      <formula>""</formula>
    </cfRule>
    <cfRule type="cellIs" dxfId="225" priority="43" stopIfTrue="1" operator="equal">
      <formula>0</formula>
    </cfRule>
    <cfRule type="cellIs" dxfId="224" priority="44" stopIfTrue="1" operator="lessThan">
      <formula>($E$17 * 0.25)</formula>
    </cfRule>
  </conditionalFormatting>
  <conditionalFormatting sqref="E18:AV18">
    <cfRule type="cellIs" dxfId="223" priority="45" stopIfTrue="1" operator="greaterThan">
      <formula>$E$18</formula>
    </cfRule>
    <cfRule type="cellIs" dxfId="222" priority="46" stopIfTrue="1" operator="equal">
      <formula>""</formula>
    </cfRule>
    <cfRule type="cellIs" dxfId="221" priority="47" stopIfTrue="1" operator="equal">
      <formula>0</formula>
    </cfRule>
    <cfRule type="cellIs" dxfId="220" priority="48" stopIfTrue="1" operator="lessThan">
      <formula>($E$18 * 0.25)</formula>
    </cfRule>
  </conditionalFormatting>
  <conditionalFormatting sqref="E19:AV19">
    <cfRule type="cellIs" dxfId="219" priority="49" stopIfTrue="1" operator="greaterThan">
      <formula>$E$19</formula>
    </cfRule>
    <cfRule type="cellIs" dxfId="218" priority="50" stopIfTrue="1" operator="equal">
      <formula>""</formula>
    </cfRule>
    <cfRule type="cellIs" dxfId="217" priority="51" stopIfTrue="1" operator="equal">
      <formula>0</formula>
    </cfRule>
    <cfRule type="cellIs" dxfId="216" priority="52" stopIfTrue="1" operator="lessThan">
      <formula>($E$19 * 0.25)</formula>
    </cfRule>
  </conditionalFormatting>
  <conditionalFormatting sqref="E20:AV20">
    <cfRule type="cellIs" dxfId="215" priority="53" stopIfTrue="1" operator="greaterThan">
      <formula>$E$20</formula>
    </cfRule>
    <cfRule type="cellIs" dxfId="214" priority="54" stopIfTrue="1" operator="equal">
      <formula>""</formula>
    </cfRule>
    <cfRule type="cellIs" dxfId="213" priority="55" stopIfTrue="1" operator="equal">
      <formula>0</formula>
    </cfRule>
    <cfRule type="cellIs" dxfId="212" priority="56" stopIfTrue="1" operator="lessThan">
      <formula>($E$20 * 0.25)</formula>
    </cfRule>
  </conditionalFormatting>
  <conditionalFormatting sqref="E21:AV21">
    <cfRule type="cellIs" dxfId="211" priority="57" stopIfTrue="1" operator="greaterThan">
      <formula>$E$21</formula>
    </cfRule>
    <cfRule type="cellIs" dxfId="210" priority="58" stopIfTrue="1" operator="equal">
      <formula>""</formula>
    </cfRule>
    <cfRule type="cellIs" dxfId="209" priority="59" stopIfTrue="1" operator="equal">
      <formula>0</formula>
    </cfRule>
    <cfRule type="cellIs" dxfId="208" priority="60" stopIfTrue="1" operator="lessThan">
      <formula>($E$21 * 0.25)</formula>
    </cfRule>
  </conditionalFormatting>
  <conditionalFormatting sqref="E22:AV22">
    <cfRule type="cellIs" dxfId="207" priority="61" stopIfTrue="1" operator="lessThan">
      <formula>$E$22</formula>
    </cfRule>
    <cfRule type="cellIs" dxfId="206" priority="62" stopIfTrue="1" operator="greaterThan">
      <formula>0</formula>
    </cfRule>
  </conditionalFormatting>
  <conditionalFormatting sqref="E23:AV23">
    <cfRule type="cellIs" dxfId="205" priority="63" stopIfTrue="1" operator="lessThan">
      <formula>$E$23</formula>
    </cfRule>
    <cfRule type="cellIs" dxfId="204" priority="64" stopIfTrue="1" operator="greaterThan">
      <formula>0</formula>
    </cfRule>
  </conditionalFormatting>
  <conditionalFormatting sqref="C26:AV26">
    <cfRule type="cellIs" dxfId="203" priority="65" stopIfTrue="1" operator="equal">
      <formula>$D$28</formula>
    </cfRule>
    <cfRule type="cellIs" dxfId="202" priority="66" stopIfTrue="1" operator="equal">
      <formula>$D$29</formula>
    </cfRule>
    <cfRule type="cellIs" dxfId="201" priority="67" stopIfTrue="1" operator="equal">
      <formula>$D$30</formula>
    </cfRule>
  </conditionalFormatting>
  <hyperlinks>
    <hyperlink ref="O3" r:id="rId1" xr:uid="{308F67DC-BE5F-4AB6-A8CD-82CB95F934D5}"/>
    <hyperlink ref="E3" r:id="rId2" display="Need Help using this ScoreCard?  Check out this training video." xr:uid="{4F44C5CB-DF23-49CC-AF20-A94DE804B203}"/>
    <hyperlink ref="D3" r:id="rId3" display="Need Help using this ScoreCard?  Check out this training video." xr:uid="{5312456E-9DDD-4DB2-BD20-CBF8347AB3BC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0F26D-4BCA-4E5D-9425-9C396B985C2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V7">
    <cfRule type="cellIs" dxfId="334" priority="1" stopIfTrue="1" operator="greaterThan">
      <formula>$E$7</formula>
    </cfRule>
    <cfRule type="cellIs" dxfId="333" priority="2" stopIfTrue="1" operator="equal">
      <formula>""</formula>
    </cfRule>
    <cfRule type="cellIs" dxfId="332" priority="3" stopIfTrue="1" operator="equal">
      <formula>0</formula>
    </cfRule>
    <cfRule type="cellIs" dxfId="331" priority="4" stopIfTrue="1" operator="lessThan">
      <formula>($E$7 * 0.25)</formula>
    </cfRule>
  </conditionalFormatting>
  <conditionalFormatting sqref="E8:AV8">
    <cfRule type="cellIs" dxfId="330" priority="5" stopIfTrue="1" operator="greaterThan">
      <formula>$E$8</formula>
    </cfRule>
    <cfRule type="cellIs" dxfId="329" priority="6" stopIfTrue="1" operator="equal">
      <formula>""</formula>
    </cfRule>
    <cfRule type="cellIs" dxfId="328" priority="7" stopIfTrue="1" operator="equal">
      <formula>0</formula>
    </cfRule>
    <cfRule type="cellIs" dxfId="327" priority="8" stopIfTrue="1" operator="lessThan">
      <formula>($E$8 * 0.25)</formula>
    </cfRule>
  </conditionalFormatting>
  <conditionalFormatting sqref="E9:AV9">
    <cfRule type="cellIs" dxfId="326" priority="9" stopIfTrue="1" operator="greaterThan">
      <formula>$E$9</formula>
    </cfRule>
    <cfRule type="cellIs" dxfId="325" priority="10" stopIfTrue="1" operator="equal">
      <formula>""</formula>
    </cfRule>
    <cfRule type="cellIs" dxfId="324" priority="11" stopIfTrue="1" operator="equal">
      <formula>0</formula>
    </cfRule>
    <cfRule type="cellIs" dxfId="323" priority="12" stopIfTrue="1" operator="lessThan">
      <formula>($E$9 * 0.25)</formula>
    </cfRule>
  </conditionalFormatting>
  <conditionalFormatting sqref="E10:AV10">
    <cfRule type="cellIs" dxfId="322" priority="13" stopIfTrue="1" operator="greaterThan">
      <formula>$E$10</formula>
    </cfRule>
    <cfRule type="cellIs" dxfId="321" priority="14" stopIfTrue="1" operator="equal">
      <formula>""</formula>
    </cfRule>
    <cfRule type="cellIs" dxfId="320" priority="15" stopIfTrue="1" operator="equal">
      <formula>0</formula>
    </cfRule>
    <cfRule type="cellIs" dxfId="319" priority="16" stopIfTrue="1" operator="lessThan">
      <formula>($E$10 * 0.25)</formula>
    </cfRule>
  </conditionalFormatting>
  <conditionalFormatting sqref="E11:AV11">
    <cfRule type="cellIs" dxfId="318" priority="17" stopIfTrue="1" operator="greaterThan">
      <formula>$E$11</formula>
    </cfRule>
    <cfRule type="cellIs" dxfId="317" priority="18" stopIfTrue="1" operator="equal">
      <formula>""</formula>
    </cfRule>
    <cfRule type="cellIs" dxfId="316" priority="19" stopIfTrue="1" operator="equal">
      <formula>0</formula>
    </cfRule>
    <cfRule type="cellIs" dxfId="315" priority="20" stopIfTrue="1" operator="lessThan">
      <formula>($E$11 * 0.25)</formula>
    </cfRule>
  </conditionalFormatting>
  <conditionalFormatting sqref="E12:AV12">
    <cfRule type="cellIs" dxfId="314" priority="21" stopIfTrue="1" operator="greaterThan">
      <formula>$E$12</formula>
    </cfRule>
    <cfRule type="cellIs" dxfId="313" priority="22" stopIfTrue="1" operator="equal">
      <formula>""</formula>
    </cfRule>
    <cfRule type="cellIs" dxfId="312" priority="23" stopIfTrue="1" operator="equal">
      <formula>0</formula>
    </cfRule>
    <cfRule type="cellIs" dxfId="311" priority="24" stopIfTrue="1" operator="lessThan">
      <formula>($E$12 * 0.25)</formula>
    </cfRule>
  </conditionalFormatting>
  <conditionalFormatting sqref="E13:AV13">
    <cfRule type="cellIs" dxfId="310" priority="25" stopIfTrue="1" operator="greaterThan">
      <formula>$E$13</formula>
    </cfRule>
    <cfRule type="cellIs" dxfId="309" priority="26" stopIfTrue="1" operator="equal">
      <formula>""</formula>
    </cfRule>
    <cfRule type="cellIs" dxfId="308" priority="27" stopIfTrue="1" operator="equal">
      <formula>0</formula>
    </cfRule>
    <cfRule type="cellIs" dxfId="307" priority="28" stopIfTrue="1" operator="lessThan">
      <formula>($E$13 * 0.25)</formula>
    </cfRule>
  </conditionalFormatting>
  <conditionalFormatting sqref="E14:AV14">
    <cfRule type="cellIs" dxfId="306" priority="29" stopIfTrue="1" operator="greaterThan">
      <formula>$E$14</formula>
    </cfRule>
    <cfRule type="cellIs" dxfId="305" priority="30" stopIfTrue="1" operator="equal">
      <formula>""</formula>
    </cfRule>
    <cfRule type="cellIs" dxfId="304" priority="31" stopIfTrue="1" operator="equal">
      <formula>0</formula>
    </cfRule>
    <cfRule type="cellIs" dxfId="303" priority="32" stopIfTrue="1" operator="lessThan">
      <formula>($E$14 * 0.25)</formula>
    </cfRule>
  </conditionalFormatting>
  <conditionalFormatting sqref="E15:AV15">
    <cfRule type="cellIs" dxfId="302" priority="33" stopIfTrue="1" operator="greaterThan">
      <formula>$E$15</formula>
    </cfRule>
    <cfRule type="cellIs" dxfId="301" priority="34" stopIfTrue="1" operator="equal">
      <formula>""</formula>
    </cfRule>
    <cfRule type="cellIs" dxfId="300" priority="35" stopIfTrue="1" operator="equal">
      <formula>0</formula>
    </cfRule>
    <cfRule type="cellIs" dxfId="299" priority="36" stopIfTrue="1" operator="lessThan">
      <formula>($E$15 * 0.25)</formula>
    </cfRule>
  </conditionalFormatting>
  <conditionalFormatting sqref="E16:AV16">
    <cfRule type="cellIs" dxfId="298" priority="37" stopIfTrue="1" operator="greaterThan">
      <formula>$E$16</formula>
    </cfRule>
    <cfRule type="cellIs" dxfId="297" priority="38" stopIfTrue="1" operator="equal">
      <formula>""</formula>
    </cfRule>
    <cfRule type="cellIs" dxfId="296" priority="39" stopIfTrue="1" operator="equal">
      <formula>0</formula>
    </cfRule>
    <cfRule type="cellIs" dxfId="295" priority="40" stopIfTrue="1" operator="lessThan">
      <formula>($E$16 * 0.25)</formula>
    </cfRule>
  </conditionalFormatting>
  <conditionalFormatting sqref="E17:AV17">
    <cfRule type="cellIs" dxfId="294" priority="41" stopIfTrue="1" operator="greaterThan">
      <formula>$E$17</formula>
    </cfRule>
    <cfRule type="cellIs" dxfId="293" priority="42" stopIfTrue="1" operator="equal">
      <formula>""</formula>
    </cfRule>
    <cfRule type="cellIs" dxfId="292" priority="43" stopIfTrue="1" operator="equal">
      <formula>0</formula>
    </cfRule>
    <cfRule type="cellIs" dxfId="291" priority="44" stopIfTrue="1" operator="lessThan">
      <formula>($E$17 * 0.25)</formula>
    </cfRule>
  </conditionalFormatting>
  <conditionalFormatting sqref="E18:AV18">
    <cfRule type="cellIs" dxfId="290" priority="45" stopIfTrue="1" operator="greaterThan">
      <formula>$E$18</formula>
    </cfRule>
    <cfRule type="cellIs" dxfId="289" priority="46" stopIfTrue="1" operator="equal">
      <formula>""</formula>
    </cfRule>
    <cfRule type="cellIs" dxfId="288" priority="47" stopIfTrue="1" operator="equal">
      <formula>0</formula>
    </cfRule>
    <cfRule type="cellIs" dxfId="287" priority="48" stopIfTrue="1" operator="lessThan">
      <formula>($E$18 * 0.25)</formula>
    </cfRule>
  </conditionalFormatting>
  <conditionalFormatting sqref="E19:AV19">
    <cfRule type="cellIs" dxfId="286" priority="49" stopIfTrue="1" operator="greaterThan">
      <formula>$E$19</formula>
    </cfRule>
    <cfRule type="cellIs" dxfId="285" priority="50" stopIfTrue="1" operator="equal">
      <formula>""</formula>
    </cfRule>
    <cfRule type="cellIs" dxfId="284" priority="51" stopIfTrue="1" operator="equal">
      <formula>0</formula>
    </cfRule>
    <cfRule type="cellIs" dxfId="283" priority="52" stopIfTrue="1" operator="lessThan">
      <formula>($E$19 * 0.25)</formula>
    </cfRule>
  </conditionalFormatting>
  <conditionalFormatting sqref="E20:AV20">
    <cfRule type="cellIs" dxfId="282" priority="53" stopIfTrue="1" operator="greaterThan">
      <formula>$E$20</formula>
    </cfRule>
    <cfRule type="cellIs" dxfId="281" priority="54" stopIfTrue="1" operator="equal">
      <formula>""</formula>
    </cfRule>
    <cfRule type="cellIs" dxfId="280" priority="55" stopIfTrue="1" operator="equal">
      <formula>0</formula>
    </cfRule>
    <cfRule type="cellIs" dxfId="279" priority="56" stopIfTrue="1" operator="lessThan">
      <formula>($E$20 * 0.25)</formula>
    </cfRule>
  </conditionalFormatting>
  <conditionalFormatting sqref="E21:AV21">
    <cfRule type="cellIs" dxfId="278" priority="57" stopIfTrue="1" operator="greaterThan">
      <formula>$E$21</formula>
    </cfRule>
    <cfRule type="cellIs" dxfId="277" priority="58" stopIfTrue="1" operator="equal">
      <formula>""</formula>
    </cfRule>
    <cfRule type="cellIs" dxfId="276" priority="59" stopIfTrue="1" operator="equal">
      <formula>0</formula>
    </cfRule>
    <cfRule type="cellIs" dxfId="275" priority="60" stopIfTrue="1" operator="lessThan">
      <formula>($E$21 * 0.25)</formula>
    </cfRule>
  </conditionalFormatting>
  <conditionalFormatting sqref="E22:AV22">
    <cfRule type="cellIs" dxfId="274" priority="61" stopIfTrue="1" operator="lessThan">
      <formula>$E$22</formula>
    </cfRule>
    <cfRule type="cellIs" dxfId="273" priority="62" stopIfTrue="1" operator="greaterThan">
      <formula>0</formula>
    </cfRule>
  </conditionalFormatting>
  <conditionalFormatting sqref="E23:AV23">
    <cfRule type="cellIs" dxfId="272" priority="63" stopIfTrue="1" operator="lessThan">
      <formula>$E$23</formula>
    </cfRule>
    <cfRule type="cellIs" dxfId="271" priority="64" stopIfTrue="1" operator="greaterThan">
      <formula>0</formula>
    </cfRule>
  </conditionalFormatting>
  <conditionalFormatting sqref="C26:AV26">
    <cfRule type="cellIs" dxfId="270" priority="65" stopIfTrue="1" operator="equal">
      <formula>$D$28</formula>
    </cfRule>
    <cfRule type="cellIs" dxfId="269" priority="66" stopIfTrue="1" operator="equal">
      <formula>$D$29</formula>
    </cfRule>
    <cfRule type="cellIs" dxfId="268" priority="67" stopIfTrue="1" operator="equal">
      <formula>$D$30</formula>
    </cfRule>
  </conditionalFormatting>
  <hyperlinks>
    <hyperlink ref="O3" r:id="rId1" xr:uid="{5D666FB4-555C-40B1-8AAC-EC820E7CF794}"/>
    <hyperlink ref="E3" r:id="rId2" display="Need Help using this ScoreCard?  Check out this training video." xr:uid="{98636E3A-D5BC-4D7F-A0C6-94646F1F9230}"/>
    <hyperlink ref="D3" r:id="rId3" display="Need Help using this ScoreCard?  Check out this training video." xr:uid="{18044CA7-67E2-4869-869E-883F5B2AEFB2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B747B-0490-42B4-8BD9-4A566B2E2C6C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  <c r="R6" s="1">
        <v>114</v>
      </c>
      <c r="S6" s="1">
        <v>115</v>
      </c>
      <c r="T6" s="1">
        <v>116</v>
      </c>
      <c r="U6" s="1">
        <v>117</v>
      </c>
      <c r="V6" s="1">
        <v>118</v>
      </c>
      <c r="W6" s="1">
        <v>119</v>
      </c>
      <c r="X6" s="1">
        <v>120</v>
      </c>
      <c r="Y6" s="1">
        <v>121</v>
      </c>
      <c r="Z6" s="1">
        <v>122</v>
      </c>
      <c r="AA6" s="1">
        <v>123</v>
      </c>
      <c r="AB6" s="1">
        <v>124</v>
      </c>
      <c r="AC6" s="1">
        <v>125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  <c r="AP6" s="1">
        <v>138</v>
      </c>
      <c r="AQ6" s="1">
        <v>139</v>
      </c>
      <c r="AR6" s="1">
        <v>140</v>
      </c>
      <c r="AS6" s="1">
        <v>141</v>
      </c>
      <c r="AT6" s="1">
        <v>142</v>
      </c>
      <c r="AU6" s="1">
        <v>143</v>
      </c>
      <c r="AV6" s="1">
        <v>144</v>
      </c>
    </row>
    <row r="7" spans="1:69" x14ac:dyDescent="0.2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1061</v>
      </c>
      <c r="B20" s="19">
        <v>10296</v>
      </c>
      <c r="C20" s="3" t="s">
        <v>23</v>
      </c>
      <c r="D20" s="3"/>
      <c r="E20" s="3">
        <v>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1061</v>
      </c>
      <c r="B21" s="19">
        <v>10297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E32" t="s">
        <v>47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V7">
    <cfRule type="cellIs" dxfId="401" priority="1" stopIfTrue="1" operator="greaterThan">
      <formula>$E$7</formula>
    </cfRule>
    <cfRule type="cellIs" dxfId="400" priority="2" stopIfTrue="1" operator="equal">
      <formula>""</formula>
    </cfRule>
    <cfRule type="cellIs" dxfId="399" priority="3" stopIfTrue="1" operator="equal">
      <formula>0</formula>
    </cfRule>
    <cfRule type="cellIs" dxfId="398" priority="4" stopIfTrue="1" operator="lessThan">
      <formula>($E$7 * 0.25)</formula>
    </cfRule>
  </conditionalFormatting>
  <conditionalFormatting sqref="E8:AV8">
    <cfRule type="cellIs" dxfId="397" priority="5" stopIfTrue="1" operator="greaterThan">
      <formula>$E$8</formula>
    </cfRule>
    <cfRule type="cellIs" dxfId="396" priority="6" stopIfTrue="1" operator="equal">
      <formula>""</formula>
    </cfRule>
    <cfRule type="cellIs" dxfId="395" priority="7" stopIfTrue="1" operator="equal">
      <formula>0</formula>
    </cfRule>
    <cfRule type="cellIs" dxfId="394" priority="8" stopIfTrue="1" operator="lessThan">
      <formula>($E$8 * 0.25)</formula>
    </cfRule>
  </conditionalFormatting>
  <conditionalFormatting sqref="E9:AV9">
    <cfRule type="cellIs" dxfId="393" priority="9" stopIfTrue="1" operator="greaterThan">
      <formula>$E$9</formula>
    </cfRule>
    <cfRule type="cellIs" dxfId="392" priority="10" stopIfTrue="1" operator="equal">
      <formula>""</formula>
    </cfRule>
    <cfRule type="cellIs" dxfId="391" priority="11" stopIfTrue="1" operator="equal">
      <formula>0</formula>
    </cfRule>
    <cfRule type="cellIs" dxfId="390" priority="12" stopIfTrue="1" operator="lessThan">
      <formula>($E$9 * 0.25)</formula>
    </cfRule>
  </conditionalFormatting>
  <conditionalFormatting sqref="E10:AV10">
    <cfRule type="cellIs" dxfId="389" priority="13" stopIfTrue="1" operator="greaterThan">
      <formula>$E$10</formula>
    </cfRule>
    <cfRule type="cellIs" dxfId="388" priority="14" stopIfTrue="1" operator="equal">
      <formula>""</formula>
    </cfRule>
    <cfRule type="cellIs" dxfId="387" priority="15" stopIfTrue="1" operator="equal">
      <formula>0</formula>
    </cfRule>
    <cfRule type="cellIs" dxfId="386" priority="16" stopIfTrue="1" operator="lessThan">
      <formula>($E$10 * 0.25)</formula>
    </cfRule>
  </conditionalFormatting>
  <conditionalFormatting sqref="E11:AV11">
    <cfRule type="cellIs" dxfId="385" priority="17" stopIfTrue="1" operator="greaterThan">
      <formula>$E$11</formula>
    </cfRule>
    <cfRule type="cellIs" dxfId="384" priority="18" stopIfTrue="1" operator="equal">
      <formula>""</formula>
    </cfRule>
    <cfRule type="cellIs" dxfId="383" priority="19" stopIfTrue="1" operator="equal">
      <formula>0</formula>
    </cfRule>
    <cfRule type="cellIs" dxfId="382" priority="20" stopIfTrue="1" operator="lessThan">
      <formula>($E$11 * 0.25)</formula>
    </cfRule>
  </conditionalFormatting>
  <conditionalFormatting sqref="E12:AV12">
    <cfRule type="cellIs" dxfId="381" priority="21" stopIfTrue="1" operator="greaterThan">
      <formula>$E$12</formula>
    </cfRule>
    <cfRule type="cellIs" dxfId="380" priority="22" stopIfTrue="1" operator="equal">
      <formula>""</formula>
    </cfRule>
    <cfRule type="cellIs" dxfId="379" priority="23" stopIfTrue="1" operator="equal">
      <formula>0</formula>
    </cfRule>
    <cfRule type="cellIs" dxfId="378" priority="24" stopIfTrue="1" operator="lessThan">
      <formula>($E$12 * 0.25)</formula>
    </cfRule>
  </conditionalFormatting>
  <conditionalFormatting sqref="E13:AV13">
    <cfRule type="cellIs" dxfId="377" priority="25" stopIfTrue="1" operator="greaterThan">
      <formula>$E$13</formula>
    </cfRule>
    <cfRule type="cellIs" dxfId="376" priority="26" stopIfTrue="1" operator="equal">
      <formula>""</formula>
    </cfRule>
    <cfRule type="cellIs" dxfId="375" priority="27" stopIfTrue="1" operator="equal">
      <formula>0</formula>
    </cfRule>
    <cfRule type="cellIs" dxfId="374" priority="28" stopIfTrue="1" operator="lessThan">
      <formula>($E$13 * 0.25)</formula>
    </cfRule>
  </conditionalFormatting>
  <conditionalFormatting sqref="E14:AV14">
    <cfRule type="cellIs" dxfId="373" priority="29" stopIfTrue="1" operator="greaterThan">
      <formula>$E$14</formula>
    </cfRule>
    <cfRule type="cellIs" dxfId="372" priority="30" stopIfTrue="1" operator="equal">
      <formula>""</formula>
    </cfRule>
    <cfRule type="cellIs" dxfId="371" priority="31" stopIfTrue="1" operator="equal">
      <formula>0</formula>
    </cfRule>
    <cfRule type="cellIs" dxfId="370" priority="32" stopIfTrue="1" operator="lessThan">
      <formula>($E$14 * 0.25)</formula>
    </cfRule>
  </conditionalFormatting>
  <conditionalFormatting sqref="E15:AV15">
    <cfRule type="cellIs" dxfId="369" priority="33" stopIfTrue="1" operator="greaterThan">
      <formula>$E$15</formula>
    </cfRule>
    <cfRule type="cellIs" dxfId="368" priority="34" stopIfTrue="1" operator="equal">
      <formula>""</formula>
    </cfRule>
    <cfRule type="cellIs" dxfId="367" priority="35" stopIfTrue="1" operator="equal">
      <formula>0</formula>
    </cfRule>
    <cfRule type="cellIs" dxfId="366" priority="36" stopIfTrue="1" operator="lessThan">
      <formula>($E$15 * 0.25)</formula>
    </cfRule>
  </conditionalFormatting>
  <conditionalFormatting sqref="E16:AV16">
    <cfRule type="cellIs" dxfId="365" priority="37" stopIfTrue="1" operator="greaterThan">
      <formula>$E$16</formula>
    </cfRule>
    <cfRule type="cellIs" dxfId="364" priority="38" stopIfTrue="1" operator="equal">
      <formula>""</formula>
    </cfRule>
    <cfRule type="cellIs" dxfId="363" priority="39" stopIfTrue="1" operator="equal">
      <formula>0</formula>
    </cfRule>
    <cfRule type="cellIs" dxfId="362" priority="40" stopIfTrue="1" operator="lessThan">
      <formula>($E$16 * 0.25)</formula>
    </cfRule>
  </conditionalFormatting>
  <conditionalFormatting sqref="E17:AV17">
    <cfRule type="cellIs" dxfId="361" priority="41" stopIfTrue="1" operator="greaterThan">
      <formula>$E$17</formula>
    </cfRule>
    <cfRule type="cellIs" dxfId="360" priority="42" stopIfTrue="1" operator="equal">
      <formula>""</formula>
    </cfRule>
    <cfRule type="cellIs" dxfId="359" priority="43" stopIfTrue="1" operator="equal">
      <formula>0</formula>
    </cfRule>
    <cfRule type="cellIs" dxfId="358" priority="44" stopIfTrue="1" operator="lessThan">
      <formula>($E$17 * 0.25)</formula>
    </cfRule>
  </conditionalFormatting>
  <conditionalFormatting sqref="E18:AV18">
    <cfRule type="cellIs" dxfId="357" priority="45" stopIfTrue="1" operator="greaterThan">
      <formula>$E$18</formula>
    </cfRule>
    <cfRule type="cellIs" dxfId="356" priority="46" stopIfTrue="1" operator="equal">
      <formula>""</formula>
    </cfRule>
    <cfRule type="cellIs" dxfId="355" priority="47" stopIfTrue="1" operator="equal">
      <formula>0</formula>
    </cfRule>
    <cfRule type="cellIs" dxfId="354" priority="48" stopIfTrue="1" operator="lessThan">
      <formula>($E$18 * 0.25)</formula>
    </cfRule>
  </conditionalFormatting>
  <conditionalFormatting sqref="E19:AV19">
    <cfRule type="cellIs" dxfId="353" priority="49" stopIfTrue="1" operator="greaterThan">
      <formula>$E$19</formula>
    </cfRule>
    <cfRule type="cellIs" dxfId="352" priority="50" stopIfTrue="1" operator="equal">
      <formula>""</formula>
    </cfRule>
    <cfRule type="cellIs" dxfId="351" priority="51" stopIfTrue="1" operator="equal">
      <formula>0</formula>
    </cfRule>
    <cfRule type="cellIs" dxfId="350" priority="52" stopIfTrue="1" operator="lessThan">
      <formula>($E$19 * 0.25)</formula>
    </cfRule>
  </conditionalFormatting>
  <conditionalFormatting sqref="E20:AV20">
    <cfRule type="cellIs" dxfId="349" priority="53" stopIfTrue="1" operator="greaterThan">
      <formula>$E$20</formula>
    </cfRule>
    <cfRule type="cellIs" dxfId="348" priority="54" stopIfTrue="1" operator="equal">
      <formula>""</formula>
    </cfRule>
    <cfRule type="cellIs" dxfId="347" priority="55" stopIfTrue="1" operator="equal">
      <formula>0</formula>
    </cfRule>
    <cfRule type="cellIs" dxfId="346" priority="56" stopIfTrue="1" operator="lessThan">
      <formula>($E$20 * 0.25)</formula>
    </cfRule>
  </conditionalFormatting>
  <conditionalFormatting sqref="E21:AV21">
    <cfRule type="cellIs" dxfId="345" priority="57" stopIfTrue="1" operator="greaterThan">
      <formula>$E$21</formula>
    </cfRule>
    <cfRule type="cellIs" dxfId="344" priority="58" stopIfTrue="1" operator="equal">
      <formula>""</formula>
    </cfRule>
    <cfRule type="cellIs" dxfId="343" priority="59" stopIfTrue="1" operator="equal">
      <formula>0</formula>
    </cfRule>
    <cfRule type="cellIs" dxfId="342" priority="60" stopIfTrue="1" operator="lessThan">
      <formula>($E$21 * 0.25)</formula>
    </cfRule>
  </conditionalFormatting>
  <conditionalFormatting sqref="E22:AV22">
    <cfRule type="cellIs" dxfId="341" priority="61" stopIfTrue="1" operator="lessThan">
      <formula>$E$22</formula>
    </cfRule>
    <cfRule type="cellIs" dxfId="340" priority="62" stopIfTrue="1" operator="greaterThan">
      <formula>0</formula>
    </cfRule>
  </conditionalFormatting>
  <conditionalFormatting sqref="E23:AV23">
    <cfRule type="cellIs" dxfId="339" priority="63" stopIfTrue="1" operator="lessThan">
      <formula>$E$23</formula>
    </cfRule>
    <cfRule type="cellIs" dxfId="338" priority="64" stopIfTrue="1" operator="greaterThan">
      <formula>0</formula>
    </cfRule>
  </conditionalFormatting>
  <conditionalFormatting sqref="C26:AV26">
    <cfRule type="cellIs" dxfId="337" priority="65" stopIfTrue="1" operator="equal">
      <formula>$D$28</formula>
    </cfRule>
    <cfRule type="cellIs" dxfId="336" priority="66" stopIfTrue="1" operator="equal">
      <formula>$D$29</formula>
    </cfRule>
    <cfRule type="cellIs" dxfId="335" priority="67" stopIfTrue="1" operator="equal">
      <formula>$D$30</formula>
    </cfRule>
  </conditionalFormatting>
  <hyperlinks>
    <hyperlink ref="O3" r:id="rId1" xr:uid="{9EAAB916-C50F-4E2F-AB94-83B14B6C612F}"/>
    <hyperlink ref="E3" r:id="rId2" display="Need Help using this ScoreCard?  Check out this training video." xr:uid="{828126CC-010F-467A-A14C-E6C72001312B}"/>
    <hyperlink ref="D3" r:id="rId3" display="Need Help using this ScoreCard?  Check out this training video." xr:uid="{D7EF5EF0-12F7-4DD6-B2D0-293E5D871F9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4422-200A-4121-B75B-3D863EA10363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V23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8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49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48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113</v>
      </c>
      <c r="R6" s="35">
        <v>114</v>
      </c>
      <c r="S6" s="35">
        <v>115</v>
      </c>
      <c r="T6" s="35">
        <v>116</v>
      </c>
      <c r="U6" s="35">
        <v>117</v>
      </c>
      <c r="V6" s="35">
        <v>118</v>
      </c>
      <c r="W6" s="35">
        <v>119</v>
      </c>
      <c r="X6" s="35">
        <v>120</v>
      </c>
      <c r="Y6" s="35">
        <v>121</v>
      </c>
      <c r="Z6" s="35">
        <v>122</v>
      </c>
      <c r="AA6" s="35">
        <v>123</v>
      </c>
      <c r="AB6" s="35">
        <v>124</v>
      </c>
      <c r="AC6" s="35">
        <v>125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  <c r="AN6" s="35">
        <v>136</v>
      </c>
      <c r="AO6" s="35">
        <v>137</v>
      </c>
      <c r="AP6" s="35">
        <v>138</v>
      </c>
      <c r="AQ6" s="35">
        <v>139</v>
      </c>
      <c r="AR6" s="35">
        <v>140</v>
      </c>
      <c r="AS6" s="35">
        <v>141</v>
      </c>
      <c r="AT6" s="35">
        <v>142</v>
      </c>
      <c r="AU6" s="35">
        <v>143</v>
      </c>
      <c r="AV6" s="35">
        <v>144</v>
      </c>
    </row>
    <row r="7" spans="1:69" ht="30" x14ac:dyDescent="0.5">
      <c r="A7" s="19">
        <v>1061</v>
      </c>
      <c r="B7" s="19">
        <v>10293</v>
      </c>
      <c r="C7" s="18" t="s">
        <v>23</v>
      </c>
      <c r="D7" s="3" t="s">
        <v>24</v>
      </c>
      <c r="E7" s="3">
        <v>150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1061</v>
      </c>
      <c r="B8" s="19">
        <v>10283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1061</v>
      </c>
      <c r="B9" s="19">
        <v>10284</v>
      </c>
      <c r="C9" s="3" t="s">
        <v>23</v>
      </c>
      <c r="D9" s="3" t="s">
        <v>26</v>
      </c>
      <c r="E9" s="3">
        <v>35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1061</v>
      </c>
      <c r="B10" s="19">
        <v>10285</v>
      </c>
      <c r="C10" s="3" t="s">
        <v>23</v>
      </c>
      <c r="D10" s="3" t="s">
        <v>27</v>
      </c>
      <c r="E10" s="3">
        <v>40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1061</v>
      </c>
      <c r="B11" s="19">
        <v>10286</v>
      </c>
      <c r="C11" s="3" t="s">
        <v>23</v>
      </c>
      <c r="D11" s="3" t="s">
        <v>28</v>
      </c>
      <c r="E11" s="3">
        <v>85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1061</v>
      </c>
      <c r="B12" s="19">
        <v>10287</v>
      </c>
      <c r="C12" s="3" t="s">
        <v>23</v>
      </c>
      <c r="D12" s="3" t="s">
        <v>29</v>
      </c>
      <c r="E12" s="3">
        <v>115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1061</v>
      </c>
      <c r="B13" s="19">
        <v>10288</v>
      </c>
      <c r="C13" s="3" t="s">
        <v>23</v>
      </c>
      <c r="D13" s="3" t="s">
        <v>30</v>
      </c>
      <c r="E13" s="3">
        <v>95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1061</v>
      </c>
      <c r="B14" s="19">
        <v>10289</v>
      </c>
      <c r="C14" s="3" t="s">
        <v>23</v>
      </c>
      <c r="D14" s="3" t="s">
        <v>31</v>
      </c>
      <c r="E14" s="3">
        <v>55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1061</v>
      </c>
      <c r="B15" s="19">
        <v>10290</v>
      </c>
      <c r="C15" s="3" t="s">
        <v>23</v>
      </c>
      <c r="D15" s="3" t="s">
        <v>32</v>
      </c>
      <c r="E15" s="3">
        <v>35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1061</v>
      </c>
      <c r="B16" s="19">
        <v>10291</v>
      </c>
      <c r="C16" s="3" t="s">
        <v>23</v>
      </c>
      <c r="D16" s="3" t="s">
        <v>33</v>
      </c>
      <c r="E16" s="3">
        <v>85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1061</v>
      </c>
      <c r="B17" s="19">
        <v>10292</v>
      </c>
      <c r="C17" s="3" t="s">
        <v>23</v>
      </c>
      <c r="D17" s="3" t="s">
        <v>34</v>
      </c>
      <c r="E17" s="3">
        <v>75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1061</v>
      </c>
      <c r="B18" s="19">
        <v>10294</v>
      </c>
      <c r="C18" s="3" t="s">
        <v>23</v>
      </c>
      <c r="D18" s="3" t="s">
        <v>35</v>
      </c>
      <c r="E18" s="3">
        <v>120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1061</v>
      </c>
      <c r="B19" s="19">
        <v>10295</v>
      </c>
      <c r="C19" s="3" t="s">
        <v>23</v>
      </c>
      <c r="D19" s="3" t="s">
        <v>36</v>
      </c>
      <c r="E19" s="3">
        <v>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1061</v>
      </c>
      <c r="B20" s="19">
        <v>10296</v>
      </c>
      <c r="C20" s="3" t="s">
        <v>23</v>
      </c>
      <c r="D20" s="3"/>
      <c r="E20" s="3">
        <v>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1061</v>
      </c>
      <c r="B21" s="19">
        <v>10297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1061</v>
      </c>
      <c r="B22" s="19">
        <v>10298</v>
      </c>
      <c r="C22" s="21" t="s">
        <v>37</v>
      </c>
      <c r="D22" s="21" t="s">
        <v>38</v>
      </c>
      <c r="E22" s="21">
        <v>-10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22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1061</v>
      </c>
      <c r="B23" s="19">
        <v>10299</v>
      </c>
      <c r="C23" s="21" t="s">
        <v>37</v>
      </c>
      <c r="D23" s="21" t="s">
        <v>39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22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E25">
        <f>SUMIF($E$6:$E$23, "&gt;0")</f>
        <v>1000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F26" s="23">
        <f>SUM($F$7:$F$23)</f>
        <v>0</v>
      </c>
      <c r="G26" s="23">
        <f>SUM($G$7:$G$23)</f>
        <v>0</v>
      </c>
      <c r="H26" s="23">
        <f>SUM($H$7:$H$23)</f>
        <v>0</v>
      </c>
      <c r="I26" s="23">
        <f>SUM($I$7:$I$23)</f>
        <v>0</v>
      </c>
      <c r="J26" s="23">
        <f>SUM($J$7:$J$23)</f>
        <v>0</v>
      </c>
      <c r="K26" s="23">
        <f>SUM($K$7:$K$23)</f>
        <v>0</v>
      </c>
      <c r="L26" s="23">
        <f>SUM($L$7:$L$23)</f>
        <v>0</v>
      </c>
      <c r="M26" s="23">
        <f>SUM($M$7:$M$23)</f>
        <v>0</v>
      </c>
      <c r="N26" s="23">
        <f>SUM($N$7:$N$23)</f>
        <v>0</v>
      </c>
      <c r="O26" s="23">
        <f>SUM($O$7:$O$23)</f>
        <v>0</v>
      </c>
      <c r="P26" s="23">
        <f>SUM($P$7:$P$23)</f>
        <v>0</v>
      </c>
      <c r="Q26" s="23">
        <f>SUM($Q$7:$Q$23)</f>
        <v>0</v>
      </c>
      <c r="R26" s="23">
        <f>SUM($R$7:$R$23)</f>
        <v>0</v>
      </c>
      <c r="S26" s="23">
        <f>SUM($S$7:$S$23)</f>
        <v>0</v>
      </c>
      <c r="T26" s="23">
        <f>SUM($T$7:$T$23)</f>
        <v>0</v>
      </c>
      <c r="U26" s="23">
        <f>SUM($U$7:$U$23)</f>
        <v>0</v>
      </c>
      <c r="V26" s="23">
        <f>SUM($V$7:$V$23)</f>
        <v>0</v>
      </c>
      <c r="W26" s="23">
        <f>SUM($W$7:$W$23)</f>
        <v>0</v>
      </c>
      <c r="X26" s="23">
        <f>SUM($X$7:$X$23)</f>
        <v>0</v>
      </c>
      <c r="Y26" s="23">
        <f>SUM($Y$7:$Y$23)</f>
        <v>0</v>
      </c>
      <c r="Z26" s="23">
        <f>SUM($Z$7:$Z$23)</f>
        <v>0</v>
      </c>
      <c r="AA26" s="23">
        <f>SUM($AA$7:$AA$23)</f>
        <v>0</v>
      </c>
      <c r="AB26" s="23">
        <f>SUM($AB$7:$AB$23)</f>
        <v>0</v>
      </c>
      <c r="AC26" s="23">
        <f>SUM($AC$7:$AC$23)</f>
        <v>0</v>
      </c>
      <c r="AD26" s="23">
        <f>SUM($AD$7:$AD$23)</f>
        <v>0</v>
      </c>
      <c r="AE26" s="23">
        <f>SUM($AE$7:$AE$23)</f>
        <v>0</v>
      </c>
      <c r="AF26" s="23">
        <f>SUM($AF$7:$AF$23)</f>
        <v>0</v>
      </c>
      <c r="AG26" s="23">
        <f>SUM($AG$7:$AG$23)</f>
        <v>0</v>
      </c>
      <c r="AH26" s="23">
        <f>SUM($AH$7:$AH$23)</f>
        <v>0</v>
      </c>
      <c r="AI26" s="23">
        <f>SUM($AI$7:$AI$23)</f>
        <v>0</v>
      </c>
      <c r="AJ26" s="23">
        <f>SUM($AJ$7:$AJ$23)</f>
        <v>0</v>
      </c>
      <c r="AK26" s="23">
        <f>SUM($AK$7:$AK$23)</f>
        <v>0</v>
      </c>
      <c r="AL26" s="23">
        <f>SUM($AL$7:$AL$23)</f>
        <v>0</v>
      </c>
      <c r="AM26" s="23">
        <f>SUM($AM$7:$AM$23)</f>
        <v>0</v>
      </c>
      <c r="AN26" s="23">
        <f>SUM($AN$7:$AN$23)</f>
        <v>0</v>
      </c>
      <c r="AO26" s="23">
        <f>SUM($AO$7:$AO$23)</f>
        <v>0</v>
      </c>
      <c r="AP26" s="23">
        <f>SUM($AP$7:$AP$23)</f>
        <v>0</v>
      </c>
      <c r="AQ26" s="23">
        <f>SUM($AQ$7:$AQ$23)</f>
        <v>0</v>
      </c>
      <c r="AR26" s="23">
        <f>SUM($AR$7:$AR$23)</f>
        <v>0</v>
      </c>
      <c r="AS26" s="23">
        <f>SUM($AS$7:$AS$23)</f>
        <v>0</v>
      </c>
      <c r="AT26" s="23">
        <f>SUM($AT$7:$AT$23)</f>
        <v>0</v>
      </c>
      <c r="AU26" s="23">
        <f>SUM($AU$7:$AU$23)</f>
        <v>0</v>
      </c>
      <c r="AV26" s="23">
        <f>SUM($AV$7:$AV$23)</f>
        <v>0</v>
      </c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D27" s="24" t="s">
        <v>43</v>
      </c>
      <c r="E27" s="24" t="s">
        <v>44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42</v>
      </c>
      <c r="D28" s="25">
        <f>LARGE($F$26:$AV$26,1)</f>
        <v>0</v>
      </c>
      <c r="E28">
        <f>INDEX($F$6:$AV$6,MATCH($D$28,$F$26:$AV$26,0))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45</v>
      </c>
      <c r="D29" s="20">
        <f>LARGE($F$26:$AV$26,2)</f>
        <v>0</v>
      </c>
      <c r="E29">
        <f>INDEX($F$6:$AV$6,MATCH($D$29,$F$26:$AV$26,0))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46</v>
      </c>
      <c r="D30" s="26">
        <f>LARGE($F$26:$AV$26,3)</f>
        <v>0</v>
      </c>
      <c r="E30">
        <f>INDEX($F$6:$AV$6,MATCH($D$30,$F$26:$AV$26,0))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3.8" x14ac:dyDescent="0.25">
      <c r="D31" s="27">
        <f>LARGE($F$26:$AV$26,4)</f>
        <v>0</v>
      </c>
      <c r="E31" s="29" t="str">
        <f>IF( OR( EXACT( $D$28,$D$29 ), EXACT($D$29,$D$30 ), EXACT($D$30,$D$31 )),"** TIE **", " ")</f>
        <v>** TIE **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00.05" customHeight="1" x14ac:dyDescent="0.25">
      <c r="E32" s="30" t="s">
        <v>47</v>
      </c>
      <c r="F32" s="34" t="str">
        <f>Judge1!F32 &amp; " " &amp; Judge2!F32 &amp; " " &amp; Judge3!F32 &amp; " " &amp; Judge4!F32 &amp; " " &amp; Judge5!F32</f>
        <v xml:space="preserve">    </v>
      </c>
      <c r="G32" s="31" t="str">
        <f>Judge1!G32 &amp; " " &amp; Judge2!G32 &amp; " " &amp; Judge3!G32 &amp; " " &amp; Judge4!G32 &amp; " " &amp; Judge5!G32</f>
        <v xml:space="preserve">    </v>
      </c>
      <c r="H32" s="31" t="str">
        <f>Judge1!H32 &amp; " " &amp; Judge2!H32 &amp; " " &amp; Judge3!H32 &amp; " " &amp; Judge4!H32 &amp; " " &amp; Judge5!H32</f>
        <v xml:space="preserve">    </v>
      </c>
      <c r="I32" s="31" t="str">
        <f>Judge1!I32 &amp; " " &amp; Judge2!I32 &amp; " " &amp; Judge3!I32 &amp; " " &amp; Judge4!I32 &amp; " " &amp; Judge5!I32</f>
        <v xml:space="preserve">    </v>
      </c>
      <c r="J32" s="31" t="str">
        <f>Judge1!J32 &amp; " " &amp; Judge2!J32 &amp; " " &amp; Judge3!J32 &amp; " " &amp; Judge4!J32 &amp; " " &amp; Judge5!J32</f>
        <v xml:space="preserve">    </v>
      </c>
      <c r="K32" s="31" t="str">
        <f>Judge1!K32 &amp; " " &amp; Judge2!K32 &amp; " " &amp; Judge3!K32 &amp; " " &amp; Judge4!K32 &amp; " " &amp; Judge5!K32</f>
        <v xml:space="preserve">    </v>
      </c>
      <c r="L32" s="31" t="str">
        <f>Judge1!L32 &amp; " " &amp; Judge2!L32 &amp; " " &amp; Judge3!L32 &amp; " " &amp; Judge4!L32 &amp; " " &amp; Judge5!L32</f>
        <v xml:space="preserve">    </v>
      </c>
      <c r="M32" s="31" t="str">
        <f>Judge1!M32 &amp; " " &amp; Judge2!M32 &amp; " " &amp; Judge3!M32 &amp; " " &amp; Judge4!M32 &amp; " " &amp; Judge5!M32</f>
        <v xml:space="preserve">    </v>
      </c>
      <c r="N32" s="31" t="str">
        <f>Judge1!N32 &amp; " " &amp; Judge2!N32 &amp; " " &amp; Judge3!N32 &amp; " " &amp; Judge4!N32 &amp; " " &amp; Judge5!N32</f>
        <v xml:space="preserve">    </v>
      </c>
      <c r="O32" s="31" t="str">
        <f>Judge1!O32 &amp; " " &amp; Judge2!O32 &amp; " " &amp; Judge3!O32 &amp; " " &amp; Judge4!O32 &amp; " " &amp; Judge5!O32</f>
        <v xml:space="preserve">    </v>
      </c>
      <c r="P32" s="31" t="str">
        <f>Judge1!P32 &amp; " " &amp; Judge2!P32 &amp; " " &amp; Judge3!P32 &amp; " " &amp; Judge4!P32 &amp; " " &amp; Judge5!P32</f>
        <v xml:space="preserve">    </v>
      </c>
      <c r="Q32" s="31" t="str">
        <f>Judge1!Q32 &amp; " " &amp; Judge2!Q32 &amp; " " &amp; Judge3!Q32 &amp; " " &amp; Judge4!Q32 &amp; " " &amp; Judge5!Q32</f>
        <v xml:space="preserve">    </v>
      </c>
      <c r="R32" s="31" t="str">
        <f>Judge1!R32 &amp; " " &amp; Judge2!R32 &amp; " " &amp; Judge3!R32 &amp; " " &amp; Judge4!R32 &amp; " " &amp; Judge5!R32</f>
        <v xml:space="preserve">    </v>
      </c>
      <c r="S32" s="31" t="str">
        <f>Judge1!S32 &amp; " " &amp; Judge2!S32 &amp; " " &amp; Judge3!S32 &amp; " " &amp; Judge4!S32 &amp; " " &amp; Judge5!S32</f>
        <v xml:space="preserve">    </v>
      </c>
      <c r="T32" s="31" t="str">
        <f>Judge1!T32 &amp; " " &amp; Judge2!T32 &amp; " " &amp; Judge3!T32 &amp; " " &amp; Judge4!T32 &amp; " " &amp; Judge5!T32</f>
        <v xml:space="preserve">    </v>
      </c>
      <c r="U32" s="31" t="str">
        <f>Judge1!U32 &amp; " " &amp; Judge2!U32 &amp; " " &amp; Judge3!U32 &amp; " " &amp; Judge4!U32 &amp; " " &amp; Judge5!U32</f>
        <v xml:space="preserve">    </v>
      </c>
      <c r="V32" s="31" t="str">
        <f>Judge1!V32 &amp; " " &amp; Judge2!V32 &amp; " " &amp; Judge3!V32 &amp; " " &amp; Judge4!V32 &amp; " " &amp; Judge5!V32</f>
        <v xml:space="preserve">    </v>
      </c>
      <c r="W32" s="31" t="str">
        <f>Judge1!W32 &amp; " " &amp; Judge2!W32 &amp; " " &amp; Judge3!W32 &amp; " " &amp; Judge4!W32 &amp; " " &amp; Judge5!W32</f>
        <v xml:space="preserve">    </v>
      </c>
      <c r="X32" s="31" t="str">
        <f>Judge1!X32 &amp; " " &amp; Judge2!X32 &amp; " " &amp; Judge3!X32 &amp; " " &amp; Judge4!X32 &amp; " " &amp; Judge5!X32</f>
        <v xml:space="preserve">    </v>
      </c>
      <c r="Y32" s="31" t="str">
        <f>Judge1!Y32 &amp; " " &amp; Judge2!Y32 &amp; " " &amp; Judge3!Y32 &amp; " " &amp; Judge4!Y32 &amp; " " &amp; Judge5!Y32</f>
        <v xml:space="preserve">    </v>
      </c>
      <c r="Z32" s="31" t="str">
        <f>Judge1!Z32 &amp; " " &amp; Judge2!Z32 &amp; " " &amp; Judge3!Z32 &amp; " " &amp; Judge4!Z32 &amp; " " &amp; Judge5!Z32</f>
        <v xml:space="preserve">    </v>
      </c>
      <c r="AA32" s="31" t="str">
        <f>Judge1!AA32 &amp; " " &amp; Judge2!AA32 &amp; " " &amp; Judge3!AA32 &amp; " " &amp; Judge4!AA32 &amp; " " &amp; Judge5!AA32</f>
        <v xml:space="preserve">    </v>
      </c>
      <c r="AB32" s="31" t="str">
        <f>Judge1!AB32 &amp; " " &amp; Judge2!AB32 &amp; " " &amp; Judge3!AB32 &amp; " " &amp; Judge4!AB32 &amp; " " &amp; Judge5!AB32</f>
        <v xml:space="preserve">    </v>
      </c>
      <c r="AC32" s="31" t="str">
        <f>Judge1!AC32 &amp; " " &amp; Judge2!AC32 &amp; " " &amp; Judge3!AC32 &amp; " " &amp; Judge4!AC32 &amp; " " &amp; Judge5!AC32</f>
        <v xml:space="preserve">    </v>
      </c>
      <c r="AD32" s="31" t="str">
        <f>Judge1!AD32 &amp; " " &amp; Judge2!AD32 &amp; " " &amp; Judge3!AD32 &amp; " " &amp; Judge4!AD32 &amp; " " &amp; Judge5!AD32</f>
        <v xml:space="preserve">    </v>
      </c>
      <c r="AE32" s="31" t="str">
        <f>Judge1!AE32 &amp; " " &amp; Judge2!AE32 &amp; " " &amp; Judge3!AE32 &amp; " " &amp; Judge4!AE32 &amp; " " &amp; Judge5!AE32</f>
        <v xml:space="preserve">    </v>
      </c>
      <c r="AF32" s="31" t="str">
        <f>Judge1!AF32 &amp; " " &amp; Judge2!AF32 &amp; " " &amp; Judge3!AF32 &amp; " " &amp; Judge4!AF32 &amp; " " &amp; Judge5!AF32</f>
        <v xml:space="preserve">    </v>
      </c>
      <c r="AG32" s="31" t="str">
        <f>Judge1!AG32 &amp; " " &amp; Judge2!AG32 &amp; " " &amp; Judge3!AG32 &amp; " " &amp; Judge4!AG32 &amp; " " &amp; Judge5!AG32</f>
        <v xml:space="preserve">    </v>
      </c>
      <c r="AH32" s="31" t="str">
        <f>Judge1!AH32 &amp; " " &amp; Judge2!AH32 &amp; " " &amp; Judge3!AH32 &amp; " " &amp; Judge4!AH32 &amp; " " &amp; Judge5!AH32</f>
        <v xml:space="preserve">    </v>
      </c>
      <c r="AI32" s="31" t="str">
        <f>Judge1!AI32 &amp; " " &amp; Judge2!AI32 &amp; " " &amp; Judge3!AI32 &amp; " " &amp; Judge4!AI32 &amp; " " &amp; Judge5!AI32</f>
        <v xml:space="preserve">    </v>
      </c>
      <c r="AJ32" s="31" t="str">
        <f>Judge1!AJ32 &amp; " " &amp; Judge2!AJ32 &amp; " " &amp; Judge3!AJ32 &amp; " " &amp; Judge4!AJ32 &amp; " " &amp; Judge5!AJ32</f>
        <v xml:space="preserve">    </v>
      </c>
      <c r="AK32" s="31" t="str">
        <f>Judge1!AK32 &amp; " " &amp; Judge2!AK32 &amp; " " &amp; Judge3!AK32 &amp; " " &amp; Judge4!AK32 &amp; " " &amp; Judge5!AK32</f>
        <v xml:space="preserve">    </v>
      </c>
      <c r="AL32" s="31" t="str">
        <f>Judge1!AL32 &amp; " " &amp; Judge2!AL32 &amp; " " &amp; Judge3!AL32 &amp; " " &amp; Judge4!AL32 &amp; " " &amp; Judge5!AL32</f>
        <v xml:space="preserve">    </v>
      </c>
      <c r="AM32" s="31" t="str">
        <f>Judge1!AM32 &amp; " " &amp; Judge2!AM32 &amp; " " &amp; Judge3!AM32 &amp; " " &amp; Judge4!AM32 &amp; " " &amp; Judge5!AM32</f>
        <v xml:space="preserve">    </v>
      </c>
      <c r="AN32" s="31" t="str">
        <f>Judge1!AN32 &amp; " " &amp; Judge2!AN32 &amp; " " &amp; Judge3!AN32 &amp; " " &amp; Judge4!AN32 &amp; " " &amp; Judge5!AN32</f>
        <v xml:space="preserve">    </v>
      </c>
      <c r="AO32" s="31" t="str">
        <f>Judge1!AO32 &amp; " " &amp; Judge2!AO32 &amp; " " &amp; Judge3!AO32 &amp; " " &amp; Judge4!AO32 &amp; " " &amp; Judge5!AO32</f>
        <v xml:space="preserve">    </v>
      </c>
      <c r="AP32" s="31" t="str">
        <f>Judge1!AP32 &amp; " " &amp; Judge2!AP32 &amp; " " &amp; Judge3!AP32 &amp; " " &amp; Judge4!AP32 &amp; " " &amp; Judge5!AP32</f>
        <v xml:space="preserve">    </v>
      </c>
      <c r="AQ32" s="31" t="str">
        <f>Judge1!AQ32 &amp; " " &amp; Judge2!AQ32 &amp; " " &amp; Judge3!AQ32 &amp; " " &amp; Judge4!AQ32 &amp; " " &amp; Judge5!AQ32</f>
        <v xml:space="preserve">    </v>
      </c>
      <c r="AR32" s="31" t="str">
        <f>Judge1!AR32 &amp; " " &amp; Judge2!AR32 &amp; " " &amp; Judge3!AR32 &amp; " " &amp; Judge4!AR32 &amp; " " &amp; Judge5!AR32</f>
        <v xml:space="preserve">    </v>
      </c>
      <c r="AS32" s="31" t="str">
        <f>Judge1!AS32 &amp; " " &amp; Judge2!AS32 &amp; " " &amp; Judge3!AS32 &amp; " " &amp; Judge4!AS32 &amp; " " &amp; Judge5!AS32</f>
        <v xml:space="preserve">    </v>
      </c>
      <c r="AT32" s="31" t="str">
        <f>Judge1!AT32 &amp; " " &amp; Judge2!AT32 &amp; " " &amp; Judge3!AT32 &amp; " " &amp; Judge4!AT32 &amp; " " &amp; Judge5!AT32</f>
        <v xml:space="preserve">    </v>
      </c>
      <c r="AU32" s="31" t="str">
        <f>Judge1!AU32 &amp; " " &amp; Judge2!AU32 &amp; " " &amp; Judge3!AU32 &amp; " " &amp; Judge4!AU32 &amp; " " &amp; Judge5!AU32</f>
        <v xml:space="preserve">    </v>
      </c>
      <c r="AV32" s="31" t="str">
        <f>Judge1!AV32 &amp; " " &amp; Judge2!AV32 &amp; " " &amp; Judge3!AV32 &amp; " " &amp; Judge4!AV32 &amp; " " &amp; Judge5!AV32</f>
        <v xml:space="preserve">    </v>
      </c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66" priority="1" stopIfTrue="1" operator="greaterThan">
      <formula>$E$7</formula>
    </cfRule>
    <cfRule type="cellIs" dxfId="65" priority="2" stopIfTrue="1" operator="equal">
      <formula>""</formula>
    </cfRule>
    <cfRule type="cellIs" dxfId="64" priority="3" stopIfTrue="1" operator="equal">
      <formula>0</formula>
    </cfRule>
    <cfRule type="cellIs" dxfId="63" priority="4" stopIfTrue="1" operator="lessThan">
      <formula>($E$7 * 0.25)</formula>
    </cfRule>
  </conditionalFormatting>
  <conditionalFormatting sqref="E8">
    <cfRule type="cellIs" dxfId="62" priority="5" stopIfTrue="1" operator="greaterThan">
      <formula>$E$8</formula>
    </cfRule>
    <cfRule type="cellIs" dxfId="61" priority="6" stopIfTrue="1" operator="equal">
      <formula>""</formula>
    </cfRule>
    <cfRule type="cellIs" dxfId="60" priority="7" stopIfTrue="1" operator="equal">
      <formula>0</formula>
    </cfRule>
    <cfRule type="cellIs" dxfId="59" priority="8" stopIfTrue="1" operator="lessThan">
      <formula>($E$8 * 0.25)</formula>
    </cfRule>
  </conditionalFormatting>
  <conditionalFormatting sqref="E9">
    <cfRule type="cellIs" dxfId="58" priority="9" stopIfTrue="1" operator="greaterThan">
      <formula>$E$9</formula>
    </cfRule>
    <cfRule type="cellIs" dxfId="57" priority="10" stopIfTrue="1" operator="equal">
      <formula>""</formula>
    </cfRule>
    <cfRule type="cellIs" dxfId="56" priority="11" stopIfTrue="1" operator="equal">
      <formula>0</formula>
    </cfRule>
    <cfRule type="cellIs" dxfId="55" priority="12" stopIfTrue="1" operator="lessThan">
      <formula>($E$9 * 0.25)</formula>
    </cfRule>
  </conditionalFormatting>
  <conditionalFormatting sqref="E10">
    <cfRule type="cellIs" dxfId="54" priority="13" stopIfTrue="1" operator="greaterThan">
      <formula>$E$10</formula>
    </cfRule>
    <cfRule type="cellIs" dxfId="53" priority="14" stopIfTrue="1" operator="equal">
      <formula>""</formula>
    </cfRule>
    <cfRule type="cellIs" dxfId="52" priority="15" stopIfTrue="1" operator="equal">
      <formula>0</formula>
    </cfRule>
    <cfRule type="cellIs" dxfId="51" priority="16" stopIfTrue="1" operator="lessThan">
      <formula>($E$10 * 0.25)</formula>
    </cfRule>
  </conditionalFormatting>
  <conditionalFormatting sqref="E11">
    <cfRule type="cellIs" dxfId="50" priority="17" stopIfTrue="1" operator="greaterThan">
      <formula>$E$11</formula>
    </cfRule>
    <cfRule type="cellIs" dxfId="49" priority="18" stopIfTrue="1" operator="equal">
      <formula>""</formula>
    </cfRule>
    <cfRule type="cellIs" dxfId="48" priority="19" stopIfTrue="1" operator="equal">
      <formula>0</formula>
    </cfRule>
    <cfRule type="cellIs" dxfId="47" priority="20" stopIfTrue="1" operator="lessThan">
      <formula>($E$11 * 0.25)</formula>
    </cfRule>
  </conditionalFormatting>
  <conditionalFormatting sqref="E12">
    <cfRule type="cellIs" dxfId="46" priority="21" stopIfTrue="1" operator="greaterThan">
      <formula>$E$12</formula>
    </cfRule>
    <cfRule type="cellIs" dxfId="45" priority="22" stopIfTrue="1" operator="equal">
      <formula>""</formula>
    </cfRule>
    <cfRule type="cellIs" dxfId="44" priority="23" stopIfTrue="1" operator="equal">
      <formula>0</formula>
    </cfRule>
    <cfRule type="cellIs" dxfId="43" priority="24" stopIfTrue="1" operator="lessThan">
      <formula>($E$12 * 0.25)</formula>
    </cfRule>
  </conditionalFormatting>
  <conditionalFormatting sqref="E13">
    <cfRule type="cellIs" dxfId="42" priority="25" stopIfTrue="1" operator="greaterThan">
      <formula>$E$13</formula>
    </cfRule>
    <cfRule type="cellIs" dxfId="41" priority="26" stopIfTrue="1" operator="equal">
      <formula>""</formula>
    </cfRule>
    <cfRule type="cellIs" dxfId="40" priority="27" stopIfTrue="1" operator="equal">
      <formula>0</formula>
    </cfRule>
    <cfRule type="cellIs" dxfId="39" priority="28" stopIfTrue="1" operator="lessThan">
      <formula>($E$13 * 0.25)</formula>
    </cfRule>
  </conditionalFormatting>
  <conditionalFormatting sqref="E14">
    <cfRule type="cellIs" dxfId="38" priority="29" stopIfTrue="1" operator="greaterThan">
      <formula>$E$14</formula>
    </cfRule>
    <cfRule type="cellIs" dxfId="37" priority="30" stopIfTrue="1" operator="equal">
      <formula>""</formula>
    </cfRule>
    <cfRule type="cellIs" dxfId="36" priority="31" stopIfTrue="1" operator="equal">
      <formula>0</formula>
    </cfRule>
    <cfRule type="cellIs" dxfId="35" priority="32" stopIfTrue="1" operator="lessThan">
      <formula>($E$14 * 0.25)</formula>
    </cfRule>
  </conditionalFormatting>
  <conditionalFormatting sqref="E15">
    <cfRule type="cellIs" dxfId="34" priority="33" stopIfTrue="1" operator="greaterThan">
      <formula>$E$15</formula>
    </cfRule>
    <cfRule type="cellIs" dxfId="33" priority="34" stopIfTrue="1" operator="equal">
      <formula>""</formula>
    </cfRule>
    <cfRule type="cellIs" dxfId="32" priority="35" stopIfTrue="1" operator="equal">
      <formula>0</formula>
    </cfRule>
    <cfRule type="cellIs" dxfId="31" priority="36" stopIfTrue="1" operator="lessThan">
      <formula>($E$15 * 0.25)</formula>
    </cfRule>
  </conditionalFormatting>
  <conditionalFormatting sqref="E16">
    <cfRule type="cellIs" dxfId="30" priority="37" stopIfTrue="1" operator="greaterThan">
      <formula>$E$16</formula>
    </cfRule>
    <cfRule type="cellIs" dxfId="29" priority="38" stopIfTrue="1" operator="equal">
      <formula>""</formula>
    </cfRule>
    <cfRule type="cellIs" dxfId="28" priority="39" stopIfTrue="1" operator="equal">
      <formula>0</formula>
    </cfRule>
    <cfRule type="cellIs" dxfId="27" priority="40" stopIfTrue="1" operator="lessThan">
      <formula>($E$16 * 0.25)</formula>
    </cfRule>
  </conditionalFormatting>
  <conditionalFormatting sqref="E17">
    <cfRule type="cellIs" dxfId="26" priority="41" stopIfTrue="1" operator="greaterThan">
      <formula>$E$17</formula>
    </cfRule>
    <cfRule type="cellIs" dxfId="25" priority="42" stopIfTrue="1" operator="equal">
      <formula>""</formula>
    </cfRule>
    <cfRule type="cellIs" dxfId="24" priority="43" stopIfTrue="1" operator="equal">
      <formula>0</formula>
    </cfRule>
    <cfRule type="cellIs" dxfId="23" priority="44" stopIfTrue="1" operator="lessThan">
      <formula>($E$17 * 0.25)</formula>
    </cfRule>
  </conditionalFormatting>
  <conditionalFormatting sqref="E18">
    <cfRule type="cellIs" dxfId="22" priority="45" stopIfTrue="1" operator="greaterThan">
      <formula>$E$18</formula>
    </cfRule>
    <cfRule type="cellIs" dxfId="21" priority="46" stopIfTrue="1" operator="equal">
      <formula>""</formula>
    </cfRule>
    <cfRule type="cellIs" dxfId="20" priority="47" stopIfTrue="1" operator="equal">
      <formula>0</formula>
    </cfRule>
    <cfRule type="cellIs" dxfId="19" priority="48" stopIfTrue="1" operator="lessThan">
      <formula>($E$18 * 0.25)</formula>
    </cfRule>
  </conditionalFormatting>
  <conditionalFormatting sqref="E19">
    <cfRule type="cellIs" dxfId="18" priority="49" stopIfTrue="1" operator="greaterThan">
      <formula>$E$19</formula>
    </cfRule>
    <cfRule type="cellIs" dxfId="17" priority="50" stopIfTrue="1" operator="equal">
      <formula>""</formula>
    </cfRule>
    <cfRule type="cellIs" dxfId="16" priority="51" stopIfTrue="1" operator="equal">
      <formula>0</formula>
    </cfRule>
    <cfRule type="cellIs" dxfId="15" priority="52" stopIfTrue="1" operator="lessThan">
      <formula>($E$19 * 0.25)</formula>
    </cfRule>
  </conditionalFormatting>
  <conditionalFormatting sqref="E20">
    <cfRule type="cellIs" dxfId="14" priority="53" stopIfTrue="1" operator="greaterThan">
      <formula>$E$20</formula>
    </cfRule>
    <cfRule type="cellIs" dxfId="13" priority="54" stopIfTrue="1" operator="equal">
      <formula>""</formula>
    </cfRule>
    <cfRule type="cellIs" dxfId="12" priority="55" stopIfTrue="1" operator="equal">
      <formula>0</formula>
    </cfRule>
    <cfRule type="cellIs" dxfId="11" priority="56" stopIfTrue="1" operator="lessThan">
      <formula>($E$20 * 0.25)</formula>
    </cfRule>
  </conditionalFormatting>
  <conditionalFormatting sqref="E21">
    <cfRule type="cellIs" dxfId="10" priority="57" stopIfTrue="1" operator="greaterThan">
      <formula>$E$21</formula>
    </cfRule>
    <cfRule type="cellIs" dxfId="9" priority="58" stopIfTrue="1" operator="equal">
      <formula>""</formula>
    </cfRule>
    <cfRule type="cellIs" dxfId="8" priority="59" stopIfTrue="1" operator="equal">
      <formula>0</formula>
    </cfRule>
    <cfRule type="cellIs" dxfId="7" priority="60" stopIfTrue="1" operator="lessThan">
      <formula>($E$21 * 0.25)</formula>
    </cfRule>
  </conditionalFormatting>
  <conditionalFormatting sqref="E22">
    <cfRule type="cellIs" dxfId="6" priority="61" stopIfTrue="1" operator="lessThan">
      <formula>$E$22</formula>
    </cfRule>
    <cfRule type="cellIs" dxfId="5" priority="62" stopIfTrue="1" operator="greaterThan">
      <formula>0</formula>
    </cfRule>
  </conditionalFormatting>
  <conditionalFormatting sqref="E23">
    <cfRule type="cellIs" dxfId="4" priority="63" stopIfTrue="1" operator="lessThan">
      <formula>$E$23</formula>
    </cfRule>
    <cfRule type="cellIs" dxfId="3" priority="64" stopIfTrue="1" operator="greaterThan">
      <formula>0</formula>
    </cfRule>
  </conditionalFormatting>
  <conditionalFormatting sqref="C26:AV26">
    <cfRule type="cellIs" dxfId="2" priority="65" stopIfTrue="1" operator="equal">
      <formula>$D$28</formula>
    </cfRule>
    <cfRule type="cellIs" dxfId="1" priority="66" stopIfTrue="1" operator="equal">
      <formula>$D$29</formula>
    </cfRule>
    <cfRule type="cellIs" dxfId="0" priority="67" stopIfTrue="1" operator="equal">
      <formula>$D$30</formula>
    </cfRule>
  </conditionalFormatting>
  <hyperlinks>
    <hyperlink ref="O3" r:id="rId1" xr:uid="{0EADABB4-D6E3-4995-83BB-807FF58B3F8E}"/>
    <hyperlink ref="E3" r:id="rId2" display="Need Help using this ScoreCard?  Check out this training video." xr:uid="{A052F236-40F7-4442-A80B-9E9358266464}"/>
    <hyperlink ref="D3" r:id="rId3" display="Need Help using this ScoreCard?  Check out this training video." xr:uid="{576B2D90-72D3-433B-B092-6A57C4E03171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2019-07-16T23:03:47Z</dcterms:modified>
</cp:coreProperties>
</file>