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6761BCCA-B8AD-48B6-89E0-5DBD6E2F32DE}" xr6:coauthVersionLast="43" xr6:coauthVersionMax="43" xr10:uidLastSave="{00000000-0000-0000-0000-000000000000}"/>
  <bookViews>
    <workbookView xWindow="3456" yWindow="3456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Judge1!$F$27</definedName>
    <definedName name="FirstComment" localSheetId="2">Judge2!$F$27</definedName>
    <definedName name="FirstComment" localSheetId="3">Judge3!$F$27</definedName>
    <definedName name="FirstComment" localSheetId="4">Judge4!$F$27</definedName>
    <definedName name="FirstComment" localSheetId="5">Judge5!$F$27</definedName>
    <definedName name="FirstComment" localSheetId="6">Printable!$F$27</definedName>
    <definedName name="FirstComment">Totals!$F$27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7" i="9" l="1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0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F27" i="1"/>
  <c r="G7" i="1"/>
  <c r="H7" i="1"/>
  <c r="I7" i="1"/>
  <c r="J7" i="1"/>
  <c r="K7" i="1"/>
  <c r="L7" i="1"/>
  <c r="M7" i="1"/>
  <c r="M21" i="1" s="1"/>
  <c r="N7" i="1"/>
  <c r="O7" i="1"/>
  <c r="P7" i="1"/>
  <c r="Q7" i="1"/>
  <c r="R7" i="1"/>
  <c r="S7" i="1"/>
  <c r="T7" i="1"/>
  <c r="U7" i="1"/>
  <c r="V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F18" i="1"/>
  <c r="F17" i="1"/>
  <c r="F16" i="1"/>
  <c r="F15" i="1"/>
  <c r="F14" i="1"/>
  <c r="F13" i="1"/>
  <c r="F12" i="1"/>
  <c r="F11" i="1"/>
  <c r="F10" i="1"/>
  <c r="F9" i="1"/>
  <c r="F8" i="1"/>
  <c r="F7" i="1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0" i="8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0" i="7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0" i="6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0" i="5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0" i="4"/>
  <c r="U21" i="1"/>
  <c r="E20" i="1"/>
  <c r="D26" i="9" l="1"/>
  <c r="D25" i="9"/>
  <c r="E25" i="9" s="1"/>
  <c r="D24" i="9"/>
  <c r="E24" i="9" s="1"/>
  <c r="D23" i="9"/>
  <c r="Q21" i="1"/>
  <c r="I21" i="1"/>
  <c r="S21" i="1"/>
  <c r="O21" i="1"/>
  <c r="K21" i="1"/>
  <c r="G21" i="1"/>
  <c r="F21" i="1"/>
  <c r="V21" i="1"/>
  <c r="T21" i="1"/>
  <c r="R21" i="1"/>
  <c r="P21" i="1"/>
  <c r="N21" i="1"/>
  <c r="L21" i="1"/>
  <c r="J21" i="1"/>
  <c r="D25" i="1" s="1"/>
  <c r="E25" i="1" s="1"/>
  <c r="H21" i="1"/>
  <c r="D26" i="1"/>
  <c r="E26" i="9" l="1"/>
  <c r="E23" i="9"/>
  <c r="D24" i="1"/>
  <c r="E24" i="1" s="1"/>
  <c r="D23" i="1"/>
  <c r="E26" i="1" s="1"/>
  <c r="E23" i="1"/>
</calcChain>
</file>

<file path=xl/sharedStrings.xml><?xml version="1.0" encoding="utf-8"?>
<sst xmlns="http://schemas.openxmlformats.org/spreadsheetml/2006/main" count="351" uniqueCount="43">
  <si>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</si>
  <si>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</si>
  <si>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</si>
  <si>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</si>
  <si>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</si>
  <si>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</si>
  <si>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</si>
  <si>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</si>
  <si>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</si>
  <si>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</si>
  <si>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</si>
  <si>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</si>
  <si>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</si>
  <si>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</si>
  <si>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</si>
  <si>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</si>
  <si>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</si>
  <si>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</si>
  <si>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</si>
  <si>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</si>
  <si>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</si>
  <si>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Graphic Communications</t>
  </si>
  <si>
    <t>S</t>
  </si>
  <si>
    <t>Standard</t>
  </si>
  <si>
    <t>Oral Professional Assessment</t>
  </si>
  <si>
    <t>Digital Workflow</t>
  </si>
  <si>
    <t>Offset Press Operation &amp; Technology Corner</t>
  </si>
  <si>
    <t>Production Planning</t>
  </si>
  <si>
    <t>Digital Prewss Operations</t>
  </si>
  <si>
    <t/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</si>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</sst>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2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0012075-1F55-483A-B508-FAF66371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9C7DC96-3F70-4370-8DC7-854BFD9E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EC520F3-D849-49F0-AC4D-A53D4A2F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4D163D4-9F1B-46DB-BD53-58232960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3E7F485-216E-4B02-B77A-EA299893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8980540-73F6-4A0F-8082-B371C17D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2" width="25.77734375" customWidth="1"/>
    <col min="23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42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</row>
    <row r="7" spans="1:69" x14ac:dyDescent="0.25">
      <c r="A7" s="19">
        <v>1044</v>
      </c>
      <c r="B7" s="19">
        <v>10344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1044</v>
      </c>
      <c r="B8" s="19">
        <v>10348</v>
      </c>
      <c r="C8" s="3" t="s">
        <v>23</v>
      </c>
      <c r="D8" s="3" t="s">
        <v>25</v>
      </c>
      <c r="E8" s="3">
        <v>250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1044</v>
      </c>
      <c r="B9" s="19">
        <v>10345</v>
      </c>
      <c r="C9" s="3" t="s">
        <v>23</v>
      </c>
      <c r="D9" s="3" t="s">
        <v>26</v>
      </c>
      <c r="E9" s="3">
        <v>250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1044</v>
      </c>
      <c r="B10" s="19">
        <v>10346</v>
      </c>
      <c r="C10" s="3" t="s">
        <v>23</v>
      </c>
      <c r="D10" s="3" t="s">
        <v>27</v>
      </c>
      <c r="E10" s="3">
        <v>150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1044</v>
      </c>
      <c r="B11" s="19">
        <v>10343</v>
      </c>
      <c r="C11" s="3" t="s">
        <v>23</v>
      </c>
      <c r="D11" s="3" t="s">
        <v>28</v>
      </c>
      <c r="E11" s="3">
        <v>250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1044</v>
      </c>
      <c r="B12" s="19">
        <v>10347</v>
      </c>
      <c r="C12" s="3" t="s">
        <v>23</v>
      </c>
      <c r="D12" s="3"/>
      <c r="E12" s="3"/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1044</v>
      </c>
      <c r="B13" s="19">
        <v>10342</v>
      </c>
      <c r="C13" s="3" t="s">
        <v>23</v>
      </c>
      <c r="D13" s="3"/>
      <c r="E13" s="3"/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1044</v>
      </c>
      <c r="B14" s="19">
        <v>10355</v>
      </c>
      <c r="C14" s="3" t="s">
        <v>23</v>
      </c>
      <c r="D14" s="3" t="s">
        <v>29</v>
      </c>
      <c r="E14" s="3">
        <v>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1044</v>
      </c>
      <c r="B15" s="19">
        <v>10349</v>
      </c>
      <c r="C15" s="3" t="s">
        <v>23</v>
      </c>
      <c r="D15" s="3"/>
      <c r="E15" s="3">
        <v>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1044</v>
      </c>
      <c r="B16" s="19">
        <v>10350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1044</v>
      </c>
      <c r="B17" s="19">
        <v>10351</v>
      </c>
      <c r="C17" s="21" t="s">
        <v>30</v>
      </c>
      <c r="D17" s="21" t="s">
        <v>31</v>
      </c>
      <c r="E17" s="21">
        <v>-10</v>
      </c>
      <c r="F17" s="33" t="str">
        <f>IF(ISERROR(AVERAGE(Judge1:Judge5!F17))," ", AVERAGE(Judge1:Judge5!F17))</f>
        <v xml:space="preserve"> </v>
      </c>
      <c r="G17" s="33" t="str">
        <f>IF(ISERROR(AVERAGE(Judge1:Judge5!G17))," ", AVERAGE(Judge1:Judge5!G17))</f>
        <v xml:space="preserve"> </v>
      </c>
      <c r="H17" s="33" t="str">
        <f>IF(ISERROR(AVERAGE(Judge1:Judge5!H17))," ", AVERAGE(Judge1:Judge5!H17))</f>
        <v xml:space="preserve"> </v>
      </c>
      <c r="I17" s="33" t="str">
        <f>IF(ISERROR(AVERAGE(Judge1:Judge5!I17))," ", AVERAGE(Judge1:Judge5!I17))</f>
        <v xml:space="preserve"> </v>
      </c>
      <c r="J17" s="33" t="str">
        <f>IF(ISERROR(AVERAGE(Judge1:Judge5!J17))," ", AVERAGE(Judge1:Judge5!J17))</f>
        <v xml:space="preserve"> </v>
      </c>
      <c r="K17" s="33" t="str">
        <f>IF(ISERROR(AVERAGE(Judge1:Judge5!K17))," ", AVERAGE(Judge1:Judge5!K17))</f>
        <v xml:space="preserve"> </v>
      </c>
      <c r="L17" s="33" t="str">
        <f>IF(ISERROR(AVERAGE(Judge1:Judge5!L17))," ", AVERAGE(Judge1:Judge5!L17))</f>
        <v xml:space="preserve"> </v>
      </c>
      <c r="M17" s="33" t="str">
        <f>IF(ISERROR(AVERAGE(Judge1:Judge5!M17))," ", AVERAGE(Judge1:Judge5!M17))</f>
        <v xml:space="preserve"> </v>
      </c>
      <c r="N17" s="33" t="str">
        <f>IF(ISERROR(AVERAGE(Judge1:Judge5!N17))," ", AVERAGE(Judge1:Judge5!N17))</f>
        <v xml:space="preserve"> </v>
      </c>
      <c r="O17" s="33" t="str">
        <f>IF(ISERROR(AVERAGE(Judge1:Judge5!O17))," ", AVERAGE(Judge1:Judge5!O17))</f>
        <v xml:space="preserve"> </v>
      </c>
      <c r="P17" s="33" t="str">
        <f>IF(ISERROR(AVERAGE(Judge1:Judge5!P17))," ", AVERAGE(Judge1:Judge5!P17))</f>
        <v xml:space="preserve"> </v>
      </c>
      <c r="Q17" s="33" t="str">
        <f>IF(ISERROR(AVERAGE(Judge1:Judge5!Q17))," ", AVERAGE(Judge1:Judge5!Q17))</f>
        <v xml:space="preserve"> </v>
      </c>
      <c r="R17" s="33" t="str">
        <f>IF(ISERROR(AVERAGE(Judge1:Judge5!R17))," ", AVERAGE(Judge1:Judge5!R17))</f>
        <v xml:space="preserve"> </v>
      </c>
      <c r="S17" s="33" t="str">
        <f>IF(ISERROR(AVERAGE(Judge1:Judge5!S17))," ", AVERAGE(Judge1:Judge5!S17))</f>
        <v xml:space="preserve"> </v>
      </c>
      <c r="T17" s="33" t="str">
        <f>IF(ISERROR(AVERAGE(Judge1:Judge5!T17))," ", AVERAGE(Judge1:Judge5!T17))</f>
        <v xml:space="preserve"> </v>
      </c>
      <c r="U17" s="33" t="str">
        <f>IF(ISERROR(AVERAGE(Judge1:Judge5!U17))," ", AVERAGE(Judge1:Judge5!U17))</f>
        <v xml:space="preserve"> </v>
      </c>
      <c r="V17" s="33" t="str">
        <f>IF(ISERROR(AVERAGE(Judge1:Judge5!V17))," ", AVERAGE(Judge1:Judge5!V17))</f>
        <v xml:space="preserve"> </v>
      </c>
      <c r="W17" s="2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1044</v>
      </c>
      <c r="B18" s="19">
        <v>10352</v>
      </c>
      <c r="C18" s="21" t="s">
        <v>30</v>
      </c>
      <c r="D18" s="21" t="s">
        <v>32</v>
      </c>
      <c r="E18" s="21">
        <v>-10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33" t="str">
        <f>IF(ISERROR(AVERAGE(Judge1:Judge5!O18))," ", AVERAGE(Judge1:Judge5!O18))</f>
        <v xml:space="preserve"> </v>
      </c>
      <c r="P18" s="33" t="str">
        <f>IF(ISERROR(AVERAGE(Judge1:Judge5!P18))," ", AVERAGE(Judge1:Judge5!P18))</f>
        <v xml:space="preserve"> </v>
      </c>
      <c r="Q18" s="33" t="str">
        <f>IF(ISERROR(AVERAGE(Judge1:Judge5!Q18))," ", AVERAGE(Judge1:Judge5!Q18))</f>
        <v xml:space="preserve"> </v>
      </c>
      <c r="R18" s="33" t="str">
        <f>IF(ISERROR(AVERAGE(Judge1:Judge5!R18))," ", AVERAGE(Judge1:Judge5!R18))</f>
        <v xml:space="preserve"> </v>
      </c>
      <c r="S18" s="33" t="str">
        <f>IF(ISERROR(AVERAGE(Judge1:Judge5!S18))," ", AVERAGE(Judge1:Judge5!S18))</f>
        <v xml:space="preserve"> </v>
      </c>
      <c r="T18" s="33" t="str">
        <f>IF(ISERROR(AVERAGE(Judge1:Judge5!T18))," ", AVERAGE(Judge1:Judge5!T18))</f>
        <v xml:space="preserve"> </v>
      </c>
      <c r="U18" s="33" t="str">
        <f>IF(ISERROR(AVERAGE(Judge1:Judge5!U18))," ", AVERAGE(Judge1:Judge5!U18))</f>
        <v xml:space="preserve"> </v>
      </c>
      <c r="V18" s="33" t="str">
        <f>IF(ISERROR(AVERAGE(Judge1:Judge5!V18))," ", AVERAGE(Judge1:Judge5!V18))</f>
        <v xml:space="preserve"> </v>
      </c>
      <c r="W18" s="2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33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36</v>
      </c>
      <c r="E22" s="24" t="s">
        <v>37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35</v>
      </c>
      <c r="D23" s="25">
        <f>LARGE($F$21:$V$21,1)</f>
        <v>0</v>
      </c>
      <c r="E23">
        <f>INDEX($F$6:$V$6,MATCH($D$23,$F$21:$V$21,0))</f>
        <v>101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D24" s="20">
        <f>LARGE($F$21:$V$21,2)</f>
        <v>0</v>
      </c>
      <c r="E24">
        <f>INDEX($F$6:$V$6,MATCH($D$24,$F$21:$V$21,0))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D25" s="26">
        <f>LARGE($F$21:$V$21,3)</f>
        <v>0</v>
      </c>
      <c r="E25">
        <f>INDEX($F$6:$V$6,MATCH($D$25,$F$21:$V$21,0))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13.8" x14ac:dyDescent="0.25">
      <c r="C26" s="1"/>
      <c r="D26" s="27">
        <f>LARGE($F$21:$V$21,4)</f>
        <v>0</v>
      </c>
      <c r="E26" s="29" t="str">
        <f>IF( OR( EXACT( $D$23,$D$24 ), EXACT($D$24,$D$25 ), EXACT($D$25,$D$26 )),"** TIE **", " ")</f>
        <v>** TIE **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00.05" customHeight="1" x14ac:dyDescent="0.25">
      <c r="E27" s="30" t="s">
        <v>40</v>
      </c>
      <c r="F27" s="34" t="str">
        <f>Judge1!F27 &amp; " " &amp; Judge2!F27 &amp; " " &amp; Judge3!F27 &amp; " " &amp; Judge4!F27 &amp; " " &amp; Judge5!F27</f>
        <v xml:space="preserve">    </v>
      </c>
      <c r="G27" s="31" t="str">
        <f>Judge1!G27 &amp; " " &amp; Judge2!G27 &amp; " " &amp; Judge3!G27 &amp; " " &amp; Judge4!G27 &amp; " " &amp; Judge5!G27</f>
        <v xml:space="preserve">    </v>
      </c>
      <c r="H27" s="31" t="str">
        <f>Judge1!H27 &amp; " " &amp; Judge2!H27 &amp; " " &amp; Judge3!H27 &amp; " " &amp; Judge4!H27 &amp; " " &amp; Judge5!H27</f>
        <v xml:space="preserve">    </v>
      </c>
      <c r="I27" s="31" t="str">
        <f>Judge1!I27 &amp; " " &amp; Judge2!I27 &amp; " " &amp; Judge3!I27 &amp; " " &amp; Judge4!I27 &amp; " " &amp; Judge5!I27</f>
        <v xml:space="preserve">    </v>
      </c>
      <c r="J27" s="31" t="str">
        <f>Judge1!J27 &amp; " " &amp; Judge2!J27 &amp; " " &amp; Judge3!J27 &amp; " " &amp; Judge4!J27 &amp; " " &amp; Judge5!J27</f>
        <v xml:space="preserve">    </v>
      </c>
      <c r="K27" s="31" t="str">
        <f>Judge1!K27 &amp; " " &amp; Judge2!K27 &amp; " " &amp; Judge3!K27 &amp; " " &amp; Judge4!K27 &amp; " " &amp; Judge5!K27</f>
        <v xml:space="preserve">    </v>
      </c>
      <c r="L27" s="31" t="str">
        <f>Judge1!L27 &amp; " " &amp; Judge2!L27 &amp; " " &amp; Judge3!L27 &amp; " " &amp; Judge4!L27 &amp; " " &amp; Judge5!L27</f>
        <v xml:space="preserve">    </v>
      </c>
      <c r="M27" s="31" t="str">
        <f>Judge1!M27 &amp; " " &amp; Judge2!M27 &amp; " " &amp; Judge3!M27 &amp; " " &amp; Judge4!M27 &amp; " " &amp; Judge5!M27</f>
        <v xml:space="preserve">    </v>
      </c>
      <c r="N27" s="31" t="str">
        <f>Judge1!N27 &amp; " " &amp; Judge2!N27 &amp; " " &amp; Judge3!N27 &amp; " " &amp; Judge4!N27 &amp; " " &amp; Judge5!N27</f>
        <v xml:space="preserve">    </v>
      </c>
      <c r="O27" s="31" t="str">
        <f>Judge1!O27 &amp; " " &amp; Judge2!O27 &amp; " " &amp; Judge3!O27 &amp; " " &amp; Judge4!O27 &amp; " " &amp; Judge5!O27</f>
        <v xml:space="preserve">    </v>
      </c>
      <c r="P27" s="31" t="str">
        <f>Judge1!P27 &amp; " " &amp; Judge2!P27 &amp; " " &amp; Judge3!P27 &amp; " " &amp; Judge4!P27 &amp; " " &amp; Judge5!P27</f>
        <v xml:space="preserve">    </v>
      </c>
      <c r="Q27" s="31" t="str">
        <f>Judge1!Q27 &amp; " " &amp; Judge2!Q27 &amp; " " &amp; Judge3!Q27 &amp; " " &amp; Judge4!Q27 &amp; " " &amp; Judge5!Q27</f>
        <v xml:space="preserve">    </v>
      </c>
      <c r="R27" s="31" t="str">
        <f>Judge1!R27 &amp; " " &amp; Judge2!R27 &amp; " " &amp; Judge3!R27 &amp; " " &amp; Judge4!R27 &amp; " " &amp; Judge5!R27</f>
        <v xml:space="preserve">    </v>
      </c>
      <c r="S27" s="31" t="str">
        <f>Judge1!S27 &amp; " " &amp; Judge2!S27 &amp; " " &amp; Judge3!S27 &amp; " " &amp; Judge4!S27 &amp; " " &amp; Judge5!S27</f>
        <v xml:space="preserve">    </v>
      </c>
      <c r="T27" s="31" t="str">
        <f>Judge1!T27 &amp; " " &amp; Judge2!T27 &amp; " " &amp; Judge3!T27 &amp; " " &amp; Judge4!T27 &amp; " " &amp; Judge5!T27</f>
        <v xml:space="preserve">    </v>
      </c>
      <c r="U27" s="31" t="str">
        <f>Judge1!U27 &amp; " " &amp; Judge2!U27 &amp; " " &amp; Judge3!U27 &amp; " " &amp; Judge4!U27 &amp; " " &amp; Judge5!U27</f>
        <v xml:space="preserve">    </v>
      </c>
      <c r="V27" s="31" t="str">
        <f>Judge1!V27 &amp; " " &amp; Judge2!V27 &amp; " " &amp; Judge3!V27 &amp; " " &amp; Judge4!V27 &amp; " " &amp; Judge5!V27</f>
        <v xml:space="preserve">    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V7">
    <cfRule type="cellIs" dxfId="328" priority="1" stopIfTrue="1" operator="greaterThan">
      <formula>$E$7</formula>
    </cfRule>
    <cfRule type="cellIs" dxfId="327" priority="2" stopIfTrue="1" operator="equal">
      <formula>""</formula>
    </cfRule>
    <cfRule type="cellIs" dxfId="326" priority="3" stopIfTrue="1" operator="equal">
      <formula>0</formula>
    </cfRule>
    <cfRule type="cellIs" dxfId="325" priority="4" stopIfTrue="1" operator="lessThan">
      <formula>($E$7 * 0.25)</formula>
    </cfRule>
  </conditionalFormatting>
  <conditionalFormatting sqref="E8:V8">
    <cfRule type="cellIs" dxfId="324" priority="5" stopIfTrue="1" operator="greaterThan">
      <formula>$E$8</formula>
    </cfRule>
    <cfRule type="cellIs" dxfId="323" priority="6" stopIfTrue="1" operator="equal">
      <formula>""</formula>
    </cfRule>
    <cfRule type="cellIs" dxfId="322" priority="7" stopIfTrue="1" operator="equal">
      <formula>0</formula>
    </cfRule>
    <cfRule type="cellIs" dxfId="321" priority="8" stopIfTrue="1" operator="lessThan">
      <formula>($E$8 * 0.25)</formula>
    </cfRule>
  </conditionalFormatting>
  <conditionalFormatting sqref="E9:V9">
    <cfRule type="cellIs" dxfId="320" priority="9" stopIfTrue="1" operator="greaterThan">
      <formula>$E$9</formula>
    </cfRule>
    <cfRule type="cellIs" dxfId="319" priority="10" stopIfTrue="1" operator="equal">
      <formula>""</formula>
    </cfRule>
    <cfRule type="cellIs" dxfId="318" priority="11" stopIfTrue="1" operator="equal">
      <formula>0</formula>
    </cfRule>
    <cfRule type="cellIs" dxfId="317" priority="12" stopIfTrue="1" operator="lessThan">
      <formula>($E$9 * 0.25)</formula>
    </cfRule>
  </conditionalFormatting>
  <conditionalFormatting sqref="E10:V10">
    <cfRule type="cellIs" dxfId="316" priority="13" stopIfTrue="1" operator="greaterThan">
      <formula>$E$10</formula>
    </cfRule>
    <cfRule type="cellIs" dxfId="315" priority="14" stopIfTrue="1" operator="equal">
      <formula>""</formula>
    </cfRule>
    <cfRule type="cellIs" dxfId="314" priority="15" stopIfTrue="1" operator="equal">
      <formula>0</formula>
    </cfRule>
    <cfRule type="cellIs" dxfId="313" priority="16" stopIfTrue="1" operator="lessThan">
      <formula>($E$10 * 0.25)</formula>
    </cfRule>
  </conditionalFormatting>
  <conditionalFormatting sqref="E11:V11">
    <cfRule type="cellIs" dxfId="312" priority="17" stopIfTrue="1" operator="greaterThan">
      <formula>$E$11</formula>
    </cfRule>
    <cfRule type="cellIs" dxfId="311" priority="18" stopIfTrue="1" operator="equal">
      <formula>""</formula>
    </cfRule>
    <cfRule type="cellIs" dxfId="310" priority="19" stopIfTrue="1" operator="equal">
      <formula>0</formula>
    </cfRule>
    <cfRule type="cellIs" dxfId="309" priority="20" stopIfTrue="1" operator="lessThan">
      <formula>($E$11 * 0.25)</formula>
    </cfRule>
  </conditionalFormatting>
  <conditionalFormatting sqref="E12:V12">
    <cfRule type="cellIs" dxfId="308" priority="21" stopIfTrue="1" operator="greaterThan">
      <formula>$E$12</formula>
    </cfRule>
    <cfRule type="cellIs" dxfId="307" priority="22" stopIfTrue="1" operator="equal">
      <formula>""</formula>
    </cfRule>
    <cfRule type="cellIs" dxfId="306" priority="23" stopIfTrue="1" operator="equal">
      <formula>0</formula>
    </cfRule>
    <cfRule type="cellIs" dxfId="305" priority="24" stopIfTrue="1" operator="lessThan">
      <formula>($E$12 * 0.25)</formula>
    </cfRule>
  </conditionalFormatting>
  <conditionalFormatting sqref="E13:V13">
    <cfRule type="cellIs" dxfId="304" priority="25" stopIfTrue="1" operator="greaterThan">
      <formula>$E$13</formula>
    </cfRule>
    <cfRule type="cellIs" dxfId="303" priority="26" stopIfTrue="1" operator="equal">
      <formula>""</formula>
    </cfRule>
    <cfRule type="cellIs" dxfId="302" priority="27" stopIfTrue="1" operator="equal">
      <formula>0</formula>
    </cfRule>
    <cfRule type="cellIs" dxfId="301" priority="28" stopIfTrue="1" operator="lessThan">
      <formula>($E$13 * 0.25)</formula>
    </cfRule>
  </conditionalFormatting>
  <conditionalFormatting sqref="E14:V14">
    <cfRule type="cellIs" dxfId="300" priority="29" stopIfTrue="1" operator="greaterThan">
      <formula>$E$14</formula>
    </cfRule>
    <cfRule type="cellIs" dxfId="299" priority="30" stopIfTrue="1" operator="equal">
      <formula>""</formula>
    </cfRule>
    <cfRule type="cellIs" dxfId="298" priority="31" stopIfTrue="1" operator="equal">
      <formula>0</formula>
    </cfRule>
    <cfRule type="cellIs" dxfId="297" priority="32" stopIfTrue="1" operator="lessThan">
      <formula>($E$14 * 0.25)</formula>
    </cfRule>
  </conditionalFormatting>
  <conditionalFormatting sqref="E15:V15">
    <cfRule type="cellIs" dxfId="296" priority="33" stopIfTrue="1" operator="greaterThan">
      <formula>$E$15</formula>
    </cfRule>
    <cfRule type="cellIs" dxfId="295" priority="34" stopIfTrue="1" operator="equal">
      <formula>""</formula>
    </cfRule>
    <cfRule type="cellIs" dxfId="294" priority="35" stopIfTrue="1" operator="equal">
      <formula>0</formula>
    </cfRule>
    <cfRule type="cellIs" dxfId="293" priority="36" stopIfTrue="1" operator="lessThan">
      <formula>($E$15 * 0.25)</formula>
    </cfRule>
  </conditionalFormatting>
  <conditionalFormatting sqref="E16:V16">
    <cfRule type="cellIs" dxfId="292" priority="37" stopIfTrue="1" operator="greaterThan">
      <formula>$E$16</formula>
    </cfRule>
    <cfRule type="cellIs" dxfId="291" priority="38" stopIfTrue="1" operator="equal">
      <formula>""</formula>
    </cfRule>
    <cfRule type="cellIs" dxfId="290" priority="39" stopIfTrue="1" operator="equal">
      <formula>0</formula>
    </cfRule>
    <cfRule type="cellIs" dxfId="289" priority="40" stopIfTrue="1" operator="lessThan">
      <formula>($E$16 * 0.25)</formula>
    </cfRule>
  </conditionalFormatting>
  <conditionalFormatting sqref="E17:V17">
    <cfRule type="cellIs" dxfId="288" priority="41" stopIfTrue="1" operator="lessThan">
      <formula>$E$17</formula>
    </cfRule>
    <cfRule type="cellIs" dxfId="287" priority="42" stopIfTrue="1" operator="greaterThan">
      <formula>0</formula>
    </cfRule>
  </conditionalFormatting>
  <conditionalFormatting sqref="E18:V18">
    <cfRule type="cellIs" dxfId="286" priority="43" stopIfTrue="1" operator="lessThan">
      <formula>$E$18</formula>
    </cfRule>
    <cfRule type="cellIs" dxfId="285" priority="44" stopIfTrue="1" operator="greaterThan">
      <formula>0</formula>
    </cfRule>
  </conditionalFormatting>
  <conditionalFormatting sqref="C21:V21">
    <cfRule type="cellIs" dxfId="284" priority="45" stopIfTrue="1" operator="equal">
      <formula>$D$23</formula>
    </cfRule>
    <cfRule type="cellIs" dxfId="283" priority="46" stopIfTrue="1" operator="equal">
      <formula>$D$24</formula>
    </cfRule>
    <cfRule type="cellIs" dxfId="282" priority="47" stopIfTrue="1" operator="equal">
      <formula>$D$25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BDF8-3BFD-4A7B-A506-974DFA115D82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2" width="25.77734375" customWidth="1"/>
    <col min="23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</row>
    <row r="7" spans="1:69" x14ac:dyDescent="0.25">
      <c r="A7" s="19">
        <v>1044</v>
      </c>
      <c r="B7" s="19">
        <v>10344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1044</v>
      </c>
      <c r="B8" s="19">
        <v>10348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1044</v>
      </c>
      <c r="B9" s="19">
        <v>10345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1044</v>
      </c>
      <c r="B10" s="19">
        <v>10346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1044</v>
      </c>
      <c r="B11" s="19">
        <v>10343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1044</v>
      </c>
      <c r="B12" s="19">
        <v>10347</v>
      </c>
      <c r="C12" s="3" t="s">
        <v>23</v>
      </c>
      <c r="D12" s="3"/>
      <c r="E12" s="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1044</v>
      </c>
      <c r="B13" s="19">
        <v>10342</v>
      </c>
      <c r="C13" s="3" t="s">
        <v>23</v>
      </c>
      <c r="D13" s="3"/>
      <c r="E13" s="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1044</v>
      </c>
      <c r="B14" s="19">
        <v>10355</v>
      </c>
      <c r="C14" s="3" t="s">
        <v>23</v>
      </c>
      <c r="D14" s="3" t="s">
        <v>29</v>
      </c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1044</v>
      </c>
      <c r="B15" s="19">
        <v>10349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1044</v>
      </c>
      <c r="B16" s="19">
        <v>10350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1044</v>
      </c>
      <c r="B17" s="19">
        <v>10351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1044</v>
      </c>
      <c r="B18" s="19">
        <v>10352</v>
      </c>
      <c r="C18" s="21" t="s">
        <v>30</v>
      </c>
      <c r="D18" s="21" t="s">
        <v>32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33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36</v>
      </c>
      <c r="E22" s="24" t="s">
        <v>37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V7">
    <cfRule type="cellIs" dxfId="93" priority="1" stopIfTrue="1" operator="greaterThan">
      <formula>$E$7</formula>
    </cfRule>
    <cfRule type="cellIs" dxfId="92" priority="2" stopIfTrue="1" operator="equal">
      <formula>""</formula>
    </cfRule>
    <cfRule type="cellIs" dxfId="91" priority="3" stopIfTrue="1" operator="equal">
      <formula>0</formula>
    </cfRule>
    <cfRule type="cellIs" dxfId="90" priority="4" stopIfTrue="1" operator="lessThan">
      <formula>($E$7 * 0.25)</formula>
    </cfRule>
  </conditionalFormatting>
  <conditionalFormatting sqref="E8:V8">
    <cfRule type="cellIs" dxfId="89" priority="5" stopIfTrue="1" operator="greaterThan">
      <formula>$E$8</formula>
    </cfRule>
    <cfRule type="cellIs" dxfId="88" priority="6" stopIfTrue="1" operator="equal">
      <formula>""</formula>
    </cfRule>
    <cfRule type="cellIs" dxfId="87" priority="7" stopIfTrue="1" operator="equal">
      <formula>0</formula>
    </cfRule>
    <cfRule type="cellIs" dxfId="86" priority="8" stopIfTrue="1" operator="lessThan">
      <formula>($E$8 * 0.25)</formula>
    </cfRule>
  </conditionalFormatting>
  <conditionalFormatting sqref="E9:V9">
    <cfRule type="cellIs" dxfId="85" priority="9" stopIfTrue="1" operator="greaterThan">
      <formula>$E$9</formula>
    </cfRule>
    <cfRule type="cellIs" dxfId="84" priority="10" stopIfTrue="1" operator="equal">
      <formula>""</formula>
    </cfRule>
    <cfRule type="cellIs" dxfId="83" priority="11" stopIfTrue="1" operator="equal">
      <formula>0</formula>
    </cfRule>
    <cfRule type="cellIs" dxfId="82" priority="12" stopIfTrue="1" operator="lessThan">
      <formula>($E$9 * 0.25)</formula>
    </cfRule>
  </conditionalFormatting>
  <conditionalFormatting sqref="E10:V10">
    <cfRule type="cellIs" dxfId="81" priority="13" stopIfTrue="1" operator="greaterThan">
      <formula>$E$10</formula>
    </cfRule>
    <cfRule type="cellIs" dxfId="80" priority="14" stopIfTrue="1" operator="equal">
      <formula>""</formula>
    </cfRule>
    <cfRule type="cellIs" dxfId="79" priority="15" stopIfTrue="1" operator="equal">
      <formula>0</formula>
    </cfRule>
    <cfRule type="cellIs" dxfId="78" priority="16" stopIfTrue="1" operator="lessThan">
      <formula>($E$10 * 0.25)</formula>
    </cfRule>
  </conditionalFormatting>
  <conditionalFormatting sqref="E11:V11">
    <cfRule type="cellIs" dxfId="77" priority="17" stopIfTrue="1" operator="greaterThan">
      <formula>$E$11</formula>
    </cfRule>
    <cfRule type="cellIs" dxfId="76" priority="18" stopIfTrue="1" operator="equal">
      <formula>""</formula>
    </cfRule>
    <cfRule type="cellIs" dxfId="75" priority="19" stopIfTrue="1" operator="equal">
      <formula>0</formula>
    </cfRule>
    <cfRule type="cellIs" dxfId="74" priority="20" stopIfTrue="1" operator="lessThan">
      <formula>($E$11 * 0.25)</formula>
    </cfRule>
  </conditionalFormatting>
  <conditionalFormatting sqref="E12:V12">
    <cfRule type="cellIs" dxfId="73" priority="21" stopIfTrue="1" operator="greaterThan">
      <formula>$E$12</formula>
    </cfRule>
    <cfRule type="cellIs" dxfId="72" priority="22" stopIfTrue="1" operator="equal">
      <formula>""</formula>
    </cfRule>
    <cfRule type="cellIs" dxfId="71" priority="23" stopIfTrue="1" operator="equal">
      <formula>0</formula>
    </cfRule>
    <cfRule type="cellIs" dxfId="70" priority="24" stopIfTrue="1" operator="lessThan">
      <formula>($E$12 * 0.25)</formula>
    </cfRule>
  </conditionalFormatting>
  <conditionalFormatting sqref="E13:V13">
    <cfRule type="cellIs" dxfId="69" priority="25" stopIfTrue="1" operator="greaterThan">
      <formula>$E$13</formula>
    </cfRule>
    <cfRule type="cellIs" dxfId="68" priority="26" stopIfTrue="1" operator="equal">
      <formula>""</formula>
    </cfRule>
    <cfRule type="cellIs" dxfId="67" priority="27" stopIfTrue="1" operator="equal">
      <formula>0</formula>
    </cfRule>
    <cfRule type="cellIs" dxfId="66" priority="28" stopIfTrue="1" operator="lessThan">
      <formula>($E$13 * 0.25)</formula>
    </cfRule>
  </conditionalFormatting>
  <conditionalFormatting sqref="E14:V14">
    <cfRule type="cellIs" dxfId="65" priority="29" stopIfTrue="1" operator="greaterThan">
      <formula>$E$14</formula>
    </cfRule>
    <cfRule type="cellIs" dxfId="64" priority="30" stopIfTrue="1" operator="equal">
      <formula>""</formula>
    </cfRule>
    <cfRule type="cellIs" dxfId="63" priority="31" stopIfTrue="1" operator="equal">
      <formula>0</formula>
    </cfRule>
    <cfRule type="cellIs" dxfId="62" priority="32" stopIfTrue="1" operator="lessThan">
      <formula>($E$14 * 0.25)</formula>
    </cfRule>
  </conditionalFormatting>
  <conditionalFormatting sqref="E15:V15">
    <cfRule type="cellIs" dxfId="61" priority="33" stopIfTrue="1" operator="greaterThan">
      <formula>$E$15</formula>
    </cfRule>
    <cfRule type="cellIs" dxfId="60" priority="34" stopIfTrue="1" operator="equal">
      <formula>""</formula>
    </cfRule>
    <cfRule type="cellIs" dxfId="59" priority="35" stopIfTrue="1" operator="equal">
      <formula>0</formula>
    </cfRule>
    <cfRule type="cellIs" dxfId="58" priority="36" stopIfTrue="1" operator="lessThan">
      <formula>($E$15 * 0.25)</formula>
    </cfRule>
  </conditionalFormatting>
  <conditionalFormatting sqref="E16:V16">
    <cfRule type="cellIs" dxfId="57" priority="37" stopIfTrue="1" operator="greaterThan">
      <formula>$E$16</formula>
    </cfRule>
    <cfRule type="cellIs" dxfId="56" priority="38" stopIfTrue="1" operator="equal">
      <formula>""</formula>
    </cfRule>
    <cfRule type="cellIs" dxfId="55" priority="39" stopIfTrue="1" operator="equal">
      <formula>0</formula>
    </cfRule>
    <cfRule type="cellIs" dxfId="54" priority="40" stopIfTrue="1" operator="lessThan">
      <formula>($E$16 * 0.25)</formula>
    </cfRule>
  </conditionalFormatting>
  <conditionalFormatting sqref="E17:V17">
    <cfRule type="cellIs" dxfId="53" priority="41" stopIfTrue="1" operator="lessThan">
      <formula>$E$17</formula>
    </cfRule>
    <cfRule type="cellIs" dxfId="52" priority="42" stopIfTrue="1" operator="greaterThan">
      <formula>0</formula>
    </cfRule>
  </conditionalFormatting>
  <conditionalFormatting sqref="E18:V18">
    <cfRule type="cellIs" dxfId="51" priority="43" stopIfTrue="1" operator="lessThan">
      <formula>$E$18</formula>
    </cfRule>
    <cfRule type="cellIs" dxfId="50" priority="44" stopIfTrue="1" operator="greaterThan">
      <formula>0</formula>
    </cfRule>
  </conditionalFormatting>
  <conditionalFormatting sqref="C21:V21">
    <cfRule type="cellIs" dxfId="49" priority="45" stopIfTrue="1" operator="equal">
      <formula>$D$23</formula>
    </cfRule>
    <cfRule type="cellIs" dxfId="48" priority="46" stopIfTrue="1" operator="equal">
      <formula>$D$24</formula>
    </cfRule>
    <cfRule type="cellIs" dxfId="47" priority="47" stopIfTrue="1" operator="equal">
      <formula>$D$25</formula>
    </cfRule>
  </conditionalFormatting>
  <hyperlinks>
    <hyperlink ref="O3" r:id="rId1" xr:uid="{3FA71AAD-6D06-4BA2-851E-0E1C976C9D40}"/>
    <hyperlink ref="E3" r:id="rId2" display="Need Help using this ScoreCard?  Check out this training video." xr:uid="{2A330DDC-5DE0-4C28-955F-0E14B44BC6A7}"/>
    <hyperlink ref="D3" r:id="rId3" display="Need Help using this ScoreCard?  Check out this training video." xr:uid="{4D053C58-51DC-4807-BA7E-462C61AD420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A53E-6F48-499B-B00F-3EF1994BBCA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2" width="25.77734375" customWidth="1"/>
    <col min="23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</row>
    <row r="7" spans="1:69" x14ac:dyDescent="0.25">
      <c r="A7" s="19">
        <v>1044</v>
      </c>
      <c r="B7" s="19">
        <v>10344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1044</v>
      </c>
      <c r="B8" s="19">
        <v>10348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1044</v>
      </c>
      <c r="B9" s="19">
        <v>10345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1044</v>
      </c>
      <c r="B10" s="19">
        <v>10346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1044</v>
      </c>
      <c r="B11" s="19">
        <v>10343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1044</v>
      </c>
      <c r="B12" s="19">
        <v>10347</v>
      </c>
      <c r="C12" s="3" t="s">
        <v>23</v>
      </c>
      <c r="D12" s="3"/>
      <c r="E12" s="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1044</v>
      </c>
      <c r="B13" s="19">
        <v>10342</v>
      </c>
      <c r="C13" s="3" t="s">
        <v>23</v>
      </c>
      <c r="D13" s="3"/>
      <c r="E13" s="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1044</v>
      </c>
      <c r="B14" s="19">
        <v>10355</v>
      </c>
      <c r="C14" s="3" t="s">
        <v>23</v>
      </c>
      <c r="D14" s="3" t="s">
        <v>29</v>
      </c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1044</v>
      </c>
      <c r="B15" s="19">
        <v>10349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1044</v>
      </c>
      <c r="B16" s="19">
        <v>10350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1044</v>
      </c>
      <c r="B17" s="19">
        <v>10351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1044</v>
      </c>
      <c r="B18" s="19">
        <v>10352</v>
      </c>
      <c r="C18" s="21" t="s">
        <v>30</v>
      </c>
      <c r="D18" s="21" t="s">
        <v>32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33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36</v>
      </c>
      <c r="E22" s="24" t="s">
        <v>37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V7">
    <cfRule type="cellIs" dxfId="140" priority="1" stopIfTrue="1" operator="greaterThan">
      <formula>$E$7</formula>
    </cfRule>
    <cfRule type="cellIs" dxfId="139" priority="2" stopIfTrue="1" operator="equal">
      <formula>""</formula>
    </cfRule>
    <cfRule type="cellIs" dxfId="138" priority="3" stopIfTrue="1" operator="equal">
      <formula>0</formula>
    </cfRule>
    <cfRule type="cellIs" dxfId="137" priority="4" stopIfTrue="1" operator="lessThan">
      <formula>($E$7 * 0.25)</formula>
    </cfRule>
  </conditionalFormatting>
  <conditionalFormatting sqref="E8:V8">
    <cfRule type="cellIs" dxfId="136" priority="5" stopIfTrue="1" operator="greaterThan">
      <formula>$E$8</formula>
    </cfRule>
    <cfRule type="cellIs" dxfId="135" priority="6" stopIfTrue="1" operator="equal">
      <formula>""</formula>
    </cfRule>
    <cfRule type="cellIs" dxfId="134" priority="7" stopIfTrue="1" operator="equal">
      <formula>0</formula>
    </cfRule>
    <cfRule type="cellIs" dxfId="133" priority="8" stopIfTrue="1" operator="lessThan">
      <formula>($E$8 * 0.25)</formula>
    </cfRule>
  </conditionalFormatting>
  <conditionalFormatting sqref="E9:V9">
    <cfRule type="cellIs" dxfId="132" priority="9" stopIfTrue="1" operator="greaterThan">
      <formula>$E$9</formula>
    </cfRule>
    <cfRule type="cellIs" dxfId="131" priority="10" stopIfTrue="1" operator="equal">
      <formula>""</formula>
    </cfRule>
    <cfRule type="cellIs" dxfId="130" priority="11" stopIfTrue="1" operator="equal">
      <formula>0</formula>
    </cfRule>
    <cfRule type="cellIs" dxfId="129" priority="12" stopIfTrue="1" operator="lessThan">
      <formula>($E$9 * 0.25)</formula>
    </cfRule>
  </conditionalFormatting>
  <conditionalFormatting sqref="E10:V10">
    <cfRule type="cellIs" dxfId="128" priority="13" stopIfTrue="1" operator="greaterThan">
      <formula>$E$10</formula>
    </cfRule>
    <cfRule type="cellIs" dxfId="127" priority="14" stopIfTrue="1" operator="equal">
      <formula>""</formula>
    </cfRule>
    <cfRule type="cellIs" dxfId="126" priority="15" stopIfTrue="1" operator="equal">
      <formula>0</formula>
    </cfRule>
    <cfRule type="cellIs" dxfId="125" priority="16" stopIfTrue="1" operator="lessThan">
      <formula>($E$10 * 0.25)</formula>
    </cfRule>
  </conditionalFormatting>
  <conditionalFormatting sqref="E11:V11">
    <cfRule type="cellIs" dxfId="124" priority="17" stopIfTrue="1" operator="greaterThan">
      <formula>$E$11</formula>
    </cfRule>
    <cfRule type="cellIs" dxfId="123" priority="18" stopIfTrue="1" operator="equal">
      <formula>""</formula>
    </cfRule>
    <cfRule type="cellIs" dxfId="122" priority="19" stopIfTrue="1" operator="equal">
      <formula>0</formula>
    </cfRule>
    <cfRule type="cellIs" dxfId="121" priority="20" stopIfTrue="1" operator="lessThan">
      <formula>($E$11 * 0.25)</formula>
    </cfRule>
  </conditionalFormatting>
  <conditionalFormatting sqref="E12:V12">
    <cfRule type="cellIs" dxfId="120" priority="21" stopIfTrue="1" operator="greaterThan">
      <formula>$E$12</formula>
    </cfRule>
    <cfRule type="cellIs" dxfId="119" priority="22" stopIfTrue="1" operator="equal">
      <formula>""</formula>
    </cfRule>
    <cfRule type="cellIs" dxfId="118" priority="23" stopIfTrue="1" operator="equal">
      <formula>0</formula>
    </cfRule>
    <cfRule type="cellIs" dxfId="117" priority="24" stopIfTrue="1" operator="lessThan">
      <formula>($E$12 * 0.25)</formula>
    </cfRule>
  </conditionalFormatting>
  <conditionalFormatting sqref="E13:V13">
    <cfRule type="cellIs" dxfId="116" priority="25" stopIfTrue="1" operator="greaterThan">
      <formula>$E$13</formula>
    </cfRule>
    <cfRule type="cellIs" dxfId="115" priority="26" stopIfTrue="1" operator="equal">
      <formula>""</formula>
    </cfRule>
    <cfRule type="cellIs" dxfId="114" priority="27" stopIfTrue="1" operator="equal">
      <formula>0</formula>
    </cfRule>
    <cfRule type="cellIs" dxfId="113" priority="28" stopIfTrue="1" operator="lessThan">
      <formula>($E$13 * 0.25)</formula>
    </cfRule>
  </conditionalFormatting>
  <conditionalFormatting sqref="E14:V14">
    <cfRule type="cellIs" dxfId="112" priority="29" stopIfTrue="1" operator="greaterThan">
      <formula>$E$14</formula>
    </cfRule>
    <cfRule type="cellIs" dxfId="111" priority="30" stopIfTrue="1" operator="equal">
      <formula>""</formula>
    </cfRule>
    <cfRule type="cellIs" dxfId="110" priority="31" stopIfTrue="1" operator="equal">
      <formula>0</formula>
    </cfRule>
    <cfRule type="cellIs" dxfId="109" priority="32" stopIfTrue="1" operator="lessThan">
      <formula>($E$14 * 0.25)</formula>
    </cfRule>
  </conditionalFormatting>
  <conditionalFormatting sqref="E15:V15">
    <cfRule type="cellIs" dxfId="108" priority="33" stopIfTrue="1" operator="greaterThan">
      <formula>$E$15</formula>
    </cfRule>
    <cfRule type="cellIs" dxfId="107" priority="34" stopIfTrue="1" operator="equal">
      <formula>""</formula>
    </cfRule>
    <cfRule type="cellIs" dxfId="106" priority="35" stopIfTrue="1" operator="equal">
      <formula>0</formula>
    </cfRule>
    <cfRule type="cellIs" dxfId="105" priority="36" stopIfTrue="1" operator="lessThan">
      <formula>($E$15 * 0.25)</formula>
    </cfRule>
  </conditionalFormatting>
  <conditionalFormatting sqref="E16:V16">
    <cfRule type="cellIs" dxfId="104" priority="37" stopIfTrue="1" operator="greaterThan">
      <formula>$E$16</formula>
    </cfRule>
    <cfRule type="cellIs" dxfId="103" priority="38" stopIfTrue="1" operator="equal">
      <formula>""</formula>
    </cfRule>
    <cfRule type="cellIs" dxfId="102" priority="39" stopIfTrue="1" operator="equal">
      <formula>0</formula>
    </cfRule>
    <cfRule type="cellIs" dxfId="101" priority="40" stopIfTrue="1" operator="lessThan">
      <formula>($E$16 * 0.25)</formula>
    </cfRule>
  </conditionalFormatting>
  <conditionalFormatting sqref="E17:V17">
    <cfRule type="cellIs" dxfId="100" priority="41" stopIfTrue="1" operator="lessThan">
      <formula>$E$17</formula>
    </cfRule>
    <cfRule type="cellIs" dxfId="99" priority="42" stopIfTrue="1" operator="greaterThan">
      <formula>0</formula>
    </cfRule>
  </conditionalFormatting>
  <conditionalFormatting sqref="E18:V18">
    <cfRule type="cellIs" dxfId="98" priority="43" stopIfTrue="1" operator="lessThan">
      <formula>$E$18</formula>
    </cfRule>
    <cfRule type="cellIs" dxfId="97" priority="44" stopIfTrue="1" operator="greaterThan">
      <formula>0</formula>
    </cfRule>
  </conditionalFormatting>
  <conditionalFormatting sqref="C21:V21">
    <cfRule type="cellIs" dxfId="96" priority="45" stopIfTrue="1" operator="equal">
      <formula>$D$23</formula>
    </cfRule>
    <cfRule type="cellIs" dxfId="95" priority="46" stopIfTrue="1" operator="equal">
      <formula>$D$24</formula>
    </cfRule>
    <cfRule type="cellIs" dxfId="94" priority="47" stopIfTrue="1" operator="equal">
      <formula>$D$25</formula>
    </cfRule>
  </conditionalFormatting>
  <hyperlinks>
    <hyperlink ref="O3" r:id="rId1" xr:uid="{EAA6DDEF-0D94-4689-8831-5198AEDD4308}"/>
    <hyperlink ref="E3" r:id="rId2" display="Need Help using this ScoreCard?  Check out this training video." xr:uid="{2D2C6064-78FE-4E74-9590-F6DCB72B2565}"/>
    <hyperlink ref="D3" r:id="rId3" display="Need Help using this ScoreCard?  Check out this training video." xr:uid="{9A7B41AE-98AE-4FAB-91DB-FCE0EF657198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752D-198B-49A6-9584-E240EDFB4B1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2" width="25.77734375" customWidth="1"/>
    <col min="23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</row>
    <row r="7" spans="1:69" x14ac:dyDescent="0.25">
      <c r="A7" s="19">
        <v>1044</v>
      </c>
      <c r="B7" s="19">
        <v>10344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1044</v>
      </c>
      <c r="B8" s="19">
        <v>10348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1044</v>
      </c>
      <c r="B9" s="19">
        <v>10345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1044</v>
      </c>
      <c r="B10" s="19">
        <v>10346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1044</v>
      </c>
      <c r="B11" s="19">
        <v>10343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1044</v>
      </c>
      <c r="B12" s="19">
        <v>10347</v>
      </c>
      <c r="C12" s="3" t="s">
        <v>23</v>
      </c>
      <c r="D12" s="3"/>
      <c r="E12" s="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1044</v>
      </c>
      <c r="B13" s="19">
        <v>10342</v>
      </c>
      <c r="C13" s="3" t="s">
        <v>23</v>
      </c>
      <c r="D13" s="3"/>
      <c r="E13" s="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1044</v>
      </c>
      <c r="B14" s="19">
        <v>10355</v>
      </c>
      <c r="C14" s="3" t="s">
        <v>23</v>
      </c>
      <c r="D14" s="3" t="s">
        <v>29</v>
      </c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1044</v>
      </c>
      <c r="B15" s="19">
        <v>10349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1044</v>
      </c>
      <c r="B16" s="19">
        <v>10350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1044</v>
      </c>
      <c r="B17" s="19">
        <v>10351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1044</v>
      </c>
      <c r="B18" s="19">
        <v>10352</v>
      </c>
      <c r="C18" s="21" t="s">
        <v>30</v>
      </c>
      <c r="D18" s="21" t="s">
        <v>32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33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36</v>
      </c>
      <c r="E22" s="24" t="s">
        <v>37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V7">
    <cfRule type="cellIs" dxfId="187" priority="1" stopIfTrue="1" operator="greaterThan">
      <formula>$E$7</formula>
    </cfRule>
    <cfRule type="cellIs" dxfId="186" priority="2" stopIfTrue="1" operator="equal">
      <formula>""</formula>
    </cfRule>
    <cfRule type="cellIs" dxfId="185" priority="3" stopIfTrue="1" operator="equal">
      <formula>0</formula>
    </cfRule>
    <cfRule type="cellIs" dxfId="184" priority="4" stopIfTrue="1" operator="lessThan">
      <formula>($E$7 * 0.25)</formula>
    </cfRule>
  </conditionalFormatting>
  <conditionalFormatting sqref="E8:V8">
    <cfRule type="cellIs" dxfId="183" priority="5" stopIfTrue="1" operator="greaterThan">
      <formula>$E$8</formula>
    </cfRule>
    <cfRule type="cellIs" dxfId="182" priority="6" stopIfTrue="1" operator="equal">
      <formula>""</formula>
    </cfRule>
    <cfRule type="cellIs" dxfId="181" priority="7" stopIfTrue="1" operator="equal">
      <formula>0</formula>
    </cfRule>
    <cfRule type="cellIs" dxfId="180" priority="8" stopIfTrue="1" operator="lessThan">
      <formula>($E$8 * 0.25)</formula>
    </cfRule>
  </conditionalFormatting>
  <conditionalFormatting sqref="E9:V9">
    <cfRule type="cellIs" dxfId="179" priority="9" stopIfTrue="1" operator="greaterThan">
      <formula>$E$9</formula>
    </cfRule>
    <cfRule type="cellIs" dxfId="178" priority="10" stopIfTrue="1" operator="equal">
      <formula>""</formula>
    </cfRule>
    <cfRule type="cellIs" dxfId="177" priority="11" stopIfTrue="1" operator="equal">
      <formula>0</formula>
    </cfRule>
    <cfRule type="cellIs" dxfId="176" priority="12" stopIfTrue="1" operator="lessThan">
      <formula>($E$9 * 0.25)</formula>
    </cfRule>
  </conditionalFormatting>
  <conditionalFormatting sqref="E10:V10">
    <cfRule type="cellIs" dxfId="175" priority="13" stopIfTrue="1" operator="greaterThan">
      <formula>$E$10</formula>
    </cfRule>
    <cfRule type="cellIs" dxfId="174" priority="14" stopIfTrue="1" operator="equal">
      <formula>""</formula>
    </cfRule>
    <cfRule type="cellIs" dxfId="173" priority="15" stopIfTrue="1" operator="equal">
      <formula>0</formula>
    </cfRule>
    <cfRule type="cellIs" dxfId="172" priority="16" stopIfTrue="1" operator="lessThan">
      <formula>($E$10 * 0.25)</formula>
    </cfRule>
  </conditionalFormatting>
  <conditionalFormatting sqref="E11:V11">
    <cfRule type="cellIs" dxfId="171" priority="17" stopIfTrue="1" operator="greaterThan">
      <formula>$E$11</formula>
    </cfRule>
    <cfRule type="cellIs" dxfId="170" priority="18" stopIfTrue="1" operator="equal">
      <formula>""</formula>
    </cfRule>
    <cfRule type="cellIs" dxfId="169" priority="19" stopIfTrue="1" operator="equal">
      <formula>0</formula>
    </cfRule>
    <cfRule type="cellIs" dxfId="168" priority="20" stopIfTrue="1" operator="lessThan">
      <formula>($E$11 * 0.25)</formula>
    </cfRule>
  </conditionalFormatting>
  <conditionalFormatting sqref="E12:V12">
    <cfRule type="cellIs" dxfId="167" priority="21" stopIfTrue="1" operator="greaterThan">
      <formula>$E$12</formula>
    </cfRule>
    <cfRule type="cellIs" dxfId="166" priority="22" stopIfTrue="1" operator="equal">
      <formula>""</formula>
    </cfRule>
    <cfRule type="cellIs" dxfId="165" priority="23" stopIfTrue="1" operator="equal">
      <formula>0</formula>
    </cfRule>
    <cfRule type="cellIs" dxfId="164" priority="24" stopIfTrue="1" operator="lessThan">
      <formula>($E$12 * 0.25)</formula>
    </cfRule>
  </conditionalFormatting>
  <conditionalFormatting sqref="E13:V13">
    <cfRule type="cellIs" dxfId="163" priority="25" stopIfTrue="1" operator="greaterThan">
      <formula>$E$13</formula>
    </cfRule>
    <cfRule type="cellIs" dxfId="162" priority="26" stopIfTrue="1" operator="equal">
      <formula>""</formula>
    </cfRule>
    <cfRule type="cellIs" dxfId="161" priority="27" stopIfTrue="1" operator="equal">
      <formula>0</formula>
    </cfRule>
    <cfRule type="cellIs" dxfId="160" priority="28" stopIfTrue="1" operator="lessThan">
      <formula>($E$13 * 0.25)</formula>
    </cfRule>
  </conditionalFormatting>
  <conditionalFormatting sqref="E14:V14">
    <cfRule type="cellIs" dxfId="159" priority="29" stopIfTrue="1" operator="greaterThan">
      <formula>$E$14</formula>
    </cfRule>
    <cfRule type="cellIs" dxfId="158" priority="30" stopIfTrue="1" operator="equal">
      <formula>""</formula>
    </cfRule>
    <cfRule type="cellIs" dxfId="157" priority="31" stopIfTrue="1" operator="equal">
      <formula>0</formula>
    </cfRule>
    <cfRule type="cellIs" dxfId="156" priority="32" stopIfTrue="1" operator="lessThan">
      <formula>($E$14 * 0.25)</formula>
    </cfRule>
  </conditionalFormatting>
  <conditionalFormatting sqref="E15:V15">
    <cfRule type="cellIs" dxfId="155" priority="33" stopIfTrue="1" operator="greaterThan">
      <formula>$E$15</formula>
    </cfRule>
    <cfRule type="cellIs" dxfId="154" priority="34" stopIfTrue="1" operator="equal">
      <formula>""</formula>
    </cfRule>
    <cfRule type="cellIs" dxfId="153" priority="35" stopIfTrue="1" operator="equal">
      <formula>0</formula>
    </cfRule>
    <cfRule type="cellIs" dxfId="152" priority="36" stopIfTrue="1" operator="lessThan">
      <formula>($E$15 * 0.25)</formula>
    </cfRule>
  </conditionalFormatting>
  <conditionalFormatting sqref="E16:V16">
    <cfRule type="cellIs" dxfId="151" priority="37" stopIfTrue="1" operator="greaterThan">
      <formula>$E$16</formula>
    </cfRule>
    <cfRule type="cellIs" dxfId="150" priority="38" stopIfTrue="1" operator="equal">
      <formula>""</formula>
    </cfRule>
    <cfRule type="cellIs" dxfId="149" priority="39" stopIfTrue="1" operator="equal">
      <formula>0</formula>
    </cfRule>
    <cfRule type="cellIs" dxfId="148" priority="40" stopIfTrue="1" operator="lessThan">
      <formula>($E$16 * 0.25)</formula>
    </cfRule>
  </conditionalFormatting>
  <conditionalFormatting sqref="E17:V17">
    <cfRule type="cellIs" dxfId="147" priority="41" stopIfTrue="1" operator="lessThan">
      <formula>$E$17</formula>
    </cfRule>
    <cfRule type="cellIs" dxfId="146" priority="42" stopIfTrue="1" operator="greaterThan">
      <formula>0</formula>
    </cfRule>
  </conditionalFormatting>
  <conditionalFormatting sqref="E18:V18">
    <cfRule type="cellIs" dxfId="145" priority="43" stopIfTrue="1" operator="lessThan">
      <formula>$E$18</formula>
    </cfRule>
    <cfRule type="cellIs" dxfId="144" priority="44" stopIfTrue="1" operator="greaterThan">
      <formula>0</formula>
    </cfRule>
  </conditionalFormatting>
  <conditionalFormatting sqref="C21:V21">
    <cfRule type="cellIs" dxfId="143" priority="45" stopIfTrue="1" operator="equal">
      <formula>$D$23</formula>
    </cfRule>
    <cfRule type="cellIs" dxfId="142" priority="46" stopIfTrue="1" operator="equal">
      <formula>$D$24</formula>
    </cfRule>
    <cfRule type="cellIs" dxfId="141" priority="47" stopIfTrue="1" operator="equal">
      <formula>$D$25</formula>
    </cfRule>
  </conditionalFormatting>
  <hyperlinks>
    <hyperlink ref="O3" r:id="rId1" xr:uid="{084E6587-017C-4929-822B-11275AA5A3AB}"/>
    <hyperlink ref="E3" r:id="rId2" display="Need Help using this ScoreCard?  Check out this training video." xr:uid="{F736746B-5EA4-4150-9B5C-0710CB952FD7}"/>
    <hyperlink ref="D3" r:id="rId3" display="Need Help using this ScoreCard?  Check out this training video." xr:uid="{0F525FD3-7338-439F-9D65-1271CE5FA944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60FA-5FCC-4FBA-83BF-0BECE87342B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2" width="25.77734375" customWidth="1"/>
    <col min="23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</row>
    <row r="7" spans="1:69" x14ac:dyDescent="0.25">
      <c r="A7" s="19">
        <v>1044</v>
      </c>
      <c r="B7" s="19">
        <v>10344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1044</v>
      </c>
      <c r="B8" s="19">
        <v>10348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1044</v>
      </c>
      <c r="B9" s="19">
        <v>10345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1044</v>
      </c>
      <c r="B10" s="19">
        <v>10346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1044</v>
      </c>
      <c r="B11" s="19">
        <v>10343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1044</v>
      </c>
      <c r="B12" s="19">
        <v>10347</v>
      </c>
      <c r="C12" s="3" t="s">
        <v>23</v>
      </c>
      <c r="D12" s="3"/>
      <c r="E12" s="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1044</v>
      </c>
      <c r="B13" s="19">
        <v>10342</v>
      </c>
      <c r="C13" s="3" t="s">
        <v>23</v>
      </c>
      <c r="D13" s="3"/>
      <c r="E13" s="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1044</v>
      </c>
      <c r="B14" s="19">
        <v>10355</v>
      </c>
      <c r="C14" s="3" t="s">
        <v>23</v>
      </c>
      <c r="D14" s="3" t="s">
        <v>29</v>
      </c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1044</v>
      </c>
      <c r="B15" s="19">
        <v>10349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1044</v>
      </c>
      <c r="B16" s="19">
        <v>10350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1044</v>
      </c>
      <c r="B17" s="19">
        <v>10351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1044</v>
      </c>
      <c r="B18" s="19">
        <v>10352</v>
      </c>
      <c r="C18" s="21" t="s">
        <v>30</v>
      </c>
      <c r="D18" s="21" t="s">
        <v>32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33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36</v>
      </c>
      <c r="E22" s="24" t="s">
        <v>37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V7">
    <cfRule type="cellIs" dxfId="234" priority="1" stopIfTrue="1" operator="greaterThan">
      <formula>$E$7</formula>
    </cfRule>
    <cfRule type="cellIs" dxfId="233" priority="2" stopIfTrue="1" operator="equal">
      <formula>""</formula>
    </cfRule>
    <cfRule type="cellIs" dxfId="232" priority="3" stopIfTrue="1" operator="equal">
      <formula>0</formula>
    </cfRule>
    <cfRule type="cellIs" dxfId="231" priority="4" stopIfTrue="1" operator="lessThan">
      <formula>($E$7 * 0.25)</formula>
    </cfRule>
  </conditionalFormatting>
  <conditionalFormatting sqref="E8:V8">
    <cfRule type="cellIs" dxfId="230" priority="5" stopIfTrue="1" operator="greaterThan">
      <formula>$E$8</formula>
    </cfRule>
    <cfRule type="cellIs" dxfId="229" priority="6" stopIfTrue="1" operator="equal">
      <formula>""</formula>
    </cfRule>
    <cfRule type="cellIs" dxfId="228" priority="7" stopIfTrue="1" operator="equal">
      <formula>0</formula>
    </cfRule>
    <cfRule type="cellIs" dxfId="227" priority="8" stopIfTrue="1" operator="lessThan">
      <formula>($E$8 * 0.25)</formula>
    </cfRule>
  </conditionalFormatting>
  <conditionalFormatting sqref="E9:V9">
    <cfRule type="cellIs" dxfId="226" priority="9" stopIfTrue="1" operator="greaterThan">
      <formula>$E$9</formula>
    </cfRule>
    <cfRule type="cellIs" dxfId="225" priority="10" stopIfTrue="1" operator="equal">
      <formula>""</formula>
    </cfRule>
    <cfRule type="cellIs" dxfId="224" priority="11" stopIfTrue="1" operator="equal">
      <formula>0</formula>
    </cfRule>
    <cfRule type="cellIs" dxfId="223" priority="12" stopIfTrue="1" operator="lessThan">
      <formula>($E$9 * 0.25)</formula>
    </cfRule>
  </conditionalFormatting>
  <conditionalFormatting sqref="E10:V10">
    <cfRule type="cellIs" dxfId="222" priority="13" stopIfTrue="1" operator="greaterThan">
      <formula>$E$10</formula>
    </cfRule>
    <cfRule type="cellIs" dxfId="221" priority="14" stopIfTrue="1" operator="equal">
      <formula>""</formula>
    </cfRule>
    <cfRule type="cellIs" dxfId="220" priority="15" stopIfTrue="1" operator="equal">
      <formula>0</formula>
    </cfRule>
    <cfRule type="cellIs" dxfId="219" priority="16" stopIfTrue="1" operator="lessThan">
      <formula>($E$10 * 0.25)</formula>
    </cfRule>
  </conditionalFormatting>
  <conditionalFormatting sqref="E11:V11">
    <cfRule type="cellIs" dxfId="218" priority="17" stopIfTrue="1" operator="greaterThan">
      <formula>$E$11</formula>
    </cfRule>
    <cfRule type="cellIs" dxfId="217" priority="18" stopIfTrue="1" operator="equal">
      <formula>""</formula>
    </cfRule>
    <cfRule type="cellIs" dxfId="216" priority="19" stopIfTrue="1" operator="equal">
      <formula>0</formula>
    </cfRule>
    <cfRule type="cellIs" dxfId="215" priority="20" stopIfTrue="1" operator="lessThan">
      <formula>($E$11 * 0.25)</formula>
    </cfRule>
  </conditionalFormatting>
  <conditionalFormatting sqref="E12:V12">
    <cfRule type="cellIs" dxfId="214" priority="21" stopIfTrue="1" operator="greaterThan">
      <formula>$E$12</formula>
    </cfRule>
    <cfRule type="cellIs" dxfId="213" priority="22" stopIfTrue="1" operator="equal">
      <formula>""</formula>
    </cfRule>
    <cfRule type="cellIs" dxfId="212" priority="23" stopIfTrue="1" operator="equal">
      <formula>0</formula>
    </cfRule>
    <cfRule type="cellIs" dxfId="211" priority="24" stopIfTrue="1" operator="lessThan">
      <formula>($E$12 * 0.25)</formula>
    </cfRule>
  </conditionalFormatting>
  <conditionalFormatting sqref="E13:V13">
    <cfRule type="cellIs" dxfId="210" priority="25" stopIfTrue="1" operator="greaterThan">
      <formula>$E$13</formula>
    </cfRule>
    <cfRule type="cellIs" dxfId="209" priority="26" stopIfTrue="1" operator="equal">
      <formula>""</formula>
    </cfRule>
    <cfRule type="cellIs" dxfId="208" priority="27" stopIfTrue="1" operator="equal">
      <formula>0</formula>
    </cfRule>
    <cfRule type="cellIs" dxfId="207" priority="28" stopIfTrue="1" operator="lessThan">
      <formula>($E$13 * 0.25)</formula>
    </cfRule>
  </conditionalFormatting>
  <conditionalFormatting sqref="E14:V14">
    <cfRule type="cellIs" dxfId="206" priority="29" stopIfTrue="1" operator="greaterThan">
      <formula>$E$14</formula>
    </cfRule>
    <cfRule type="cellIs" dxfId="205" priority="30" stopIfTrue="1" operator="equal">
      <formula>""</formula>
    </cfRule>
    <cfRule type="cellIs" dxfId="204" priority="31" stopIfTrue="1" operator="equal">
      <formula>0</formula>
    </cfRule>
    <cfRule type="cellIs" dxfId="203" priority="32" stopIfTrue="1" operator="lessThan">
      <formula>($E$14 * 0.25)</formula>
    </cfRule>
  </conditionalFormatting>
  <conditionalFormatting sqref="E15:V15">
    <cfRule type="cellIs" dxfId="202" priority="33" stopIfTrue="1" operator="greaterThan">
      <formula>$E$15</formula>
    </cfRule>
    <cfRule type="cellIs" dxfId="201" priority="34" stopIfTrue="1" operator="equal">
      <formula>""</formula>
    </cfRule>
    <cfRule type="cellIs" dxfId="200" priority="35" stopIfTrue="1" operator="equal">
      <formula>0</formula>
    </cfRule>
    <cfRule type="cellIs" dxfId="199" priority="36" stopIfTrue="1" operator="lessThan">
      <formula>($E$15 * 0.25)</formula>
    </cfRule>
  </conditionalFormatting>
  <conditionalFormatting sqref="E16:V16">
    <cfRule type="cellIs" dxfId="198" priority="37" stopIfTrue="1" operator="greaterThan">
      <formula>$E$16</formula>
    </cfRule>
    <cfRule type="cellIs" dxfId="197" priority="38" stopIfTrue="1" operator="equal">
      <formula>""</formula>
    </cfRule>
    <cfRule type="cellIs" dxfId="196" priority="39" stopIfTrue="1" operator="equal">
      <formula>0</formula>
    </cfRule>
    <cfRule type="cellIs" dxfId="195" priority="40" stopIfTrue="1" operator="lessThan">
      <formula>($E$16 * 0.25)</formula>
    </cfRule>
  </conditionalFormatting>
  <conditionalFormatting sqref="E17:V17">
    <cfRule type="cellIs" dxfId="194" priority="41" stopIfTrue="1" operator="lessThan">
      <formula>$E$17</formula>
    </cfRule>
    <cfRule type="cellIs" dxfId="193" priority="42" stopIfTrue="1" operator="greaterThan">
      <formula>0</formula>
    </cfRule>
  </conditionalFormatting>
  <conditionalFormatting sqref="E18:V18">
    <cfRule type="cellIs" dxfId="192" priority="43" stopIfTrue="1" operator="lessThan">
      <formula>$E$18</formula>
    </cfRule>
    <cfRule type="cellIs" dxfId="191" priority="44" stopIfTrue="1" operator="greaterThan">
      <formula>0</formula>
    </cfRule>
  </conditionalFormatting>
  <conditionalFormatting sqref="C21:V21">
    <cfRule type="cellIs" dxfId="190" priority="45" stopIfTrue="1" operator="equal">
      <formula>$D$23</formula>
    </cfRule>
    <cfRule type="cellIs" dxfId="189" priority="46" stopIfTrue="1" operator="equal">
      <formula>$D$24</formula>
    </cfRule>
    <cfRule type="cellIs" dxfId="188" priority="47" stopIfTrue="1" operator="equal">
      <formula>$D$25</formula>
    </cfRule>
  </conditionalFormatting>
  <hyperlinks>
    <hyperlink ref="O3" r:id="rId1" xr:uid="{95CAA7D4-4F7A-435B-862B-1E5FC6D33340}"/>
    <hyperlink ref="E3" r:id="rId2" display="Need Help using this ScoreCard?  Check out this training video." xr:uid="{3690BE28-C251-4893-87A4-9B7DD6022081}"/>
    <hyperlink ref="D3" r:id="rId3" display="Need Help using this ScoreCard?  Check out this training video." xr:uid="{39975D29-F8B8-419D-A07E-D418BA7FE8E9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4350-7CC8-40F9-B1B2-ED94A8EA581C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2" width="25.77734375" customWidth="1"/>
    <col min="23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</row>
    <row r="7" spans="1:69" x14ac:dyDescent="0.25">
      <c r="A7" s="19">
        <v>1044</v>
      </c>
      <c r="B7" s="19">
        <v>10344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1044</v>
      </c>
      <c r="B8" s="19">
        <v>10348</v>
      </c>
      <c r="C8" s="3" t="s">
        <v>23</v>
      </c>
      <c r="D8" s="3" t="s">
        <v>25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1044</v>
      </c>
      <c r="B9" s="19">
        <v>10345</v>
      </c>
      <c r="C9" s="3" t="s">
        <v>23</v>
      </c>
      <c r="D9" s="3" t="s">
        <v>26</v>
      </c>
      <c r="E9" s="3">
        <v>250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1044</v>
      </c>
      <c r="B10" s="19">
        <v>10346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1044</v>
      </c>
      <c r="B11" s="19">
        <v>10343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1044</v>
      </c>
      <c r="B12" s="19">
        <v>10347</v>
      </c>
      <c r="C12" s="3" t="s">
        <v>23</v>
      </c>
      <c r="D12" s="3"/>
      <c r="E12" s="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1044</v>
      </c>
      <c r="B13" s="19">
        <v>10342</v>
      </c>
      <c r="C13" s="3" t="s">
        <v>23</v>
      </c>
      <c r="D13" s="3"/>
      <c r="E13" s="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1044</v>
      </c>
      <c r="B14" s="19">
        <v>10355</v>
      </c>
      <c r="C14" s="3" t="s">
        <v>23</v>
      </c>
      <c r="D14" s="3" t="s">
        <v>29</v>
      </c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1044</v>
      </c>
      <c r="B15" s="19">
        <v>10349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1044</v>
      </c>
      <c r="B16" s="19">
        <v>10350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1044</v>
      </c>
      <c r="B17" s="19">
        <v>10351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1044</v>
      </c>
      <c r="B18" s="19">
        <v>10352</v>
      </c>
      <c r="C18" s="21" t="s">
        <v>30</v>
      </c>
      <c r="D18" s="21" t="s">
        <v>32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33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36</v>
      </c>
      <c r="E22" s="24" t="s">
        <v>37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V7">
    <cfRule type="cellIs" dxfId="281" priority="1" stopIfTrue="1" operator="greaterThan">
      <formula>$E$7</formula>
    </cfRule>
    <cfRule type="cellIs" dxfId="280" priority="2" stopIfTrue="1" operator="equal">
      <formula>""</formula>
    </cfRule>
    <cfRule type="cellIs" dxfId="279" priority="3" stopIfTrue="1" operator="equal">
      <formula>0</formula>
    </cfRule>
    <cfRule type="cellIs" dxfId="278" priority="4" stopIfTrue="1" operator="lessThan">
      <formula>($E$7 * 0.25)</formula>
    </cfRule>
  </conditionalFormatting>
  <conditionalFormatting sqref="E8:V8">
    <cfRule type="cellIs" dxfId="277" priority="5" stopIfTrue="1" operator="greaterThan">
      <formula>$E$8</formula>
    </cfRule>
    <cfRule type="cellIs" dxfId="276" priority="6" stopIfTrue="1" operator="equal">
      <formula>""</formula>
    </cfRule>
    <cfRule type="cellIs" dxfId="275" priority="7" stopIfTrue="1" operator="equal">
      <formula>0</formula>
    </cfRule>
    <cfRule type="cellIs" dxfId="274" priority="8" stopIfTrue="1" operator="lessThan">
      <formula>($E$8 * 0.25)</formula>
    </cfRule>
  </conditionalFormatting>
  <conditionalFormatting sqref="E9:V9">
    <cfRule type="cellIs" dxfId="273" priority="9" stopIfTrue="1" operator="greaterThan">
      <formula>$E$9</formula>
    </cfRule>
    <cfRule type="cellIs" dxfId="272" priority="10" stopIfTrue="1" operator="equal">
      <formula>""</formula>
    </cfRule>
    <cfRule type="cellIs" dxfId="271" priority="11" stopIfTrue="1" operator="equal">
      <formula>0</formula>
    </cfRule>
    <cfRule type="cellIs" dxfId="270" priority="12" stopIfTrue="1" operator="lessThan">
      <formula>($E$9 * 0.25)</formula>
    </cfRule>
  </conditionalFormatting>
  <conditionalFormatting sqref="E10:V10">
    <cfRule type="cellIs" dxfId="269" priority="13" stopIfTrue="1" operator="greaterThan">
      <formula>$E$10</formula>
    </cfRule>
    <cfRule type="cellIs" dxfId="268" priority="14" stopIfTrue="1" operator="equal">
      <formula>""</formula>
    </cfRule>
    <cfRule type="cellIs" dxfId="267" priority="15" stopIfTrue="1" operator="equal">
      <formula>0</formula>
    </cfRule>
    <cfRule type="cellIs" dxfId="266" priority="16" stopIfTrue="1" operator="lessThan">
      <formula>($E$10 * 0.25)</formula>
    </cfRule>
  </conditionalFormatting>
  <conditionalFormatting sqref="E11:V11">
    <cfRule type="cellIs" dxfId="265" priority="17" stopIfTrue="1" operator="greaterThan">
      <formula>$E$11</formula>
    </cfRule>
    <cfRule type="cellIs" dxfId="264" priority="18" stopIfTrue="1" operator="equal">
      <formula>""</formula>
    </cfRule>
    <cfRule type="cellIs" dxfId="263" priority="19" stopIfTrue="1" operator="equal">
      <formula>0</formula>
    </cfRule>
    <cfRule type="cellIs" dxfId="262" priority="20" stopIfTrue="1" operator="lessThan">
      <formula>($E$11 * 0.25)</formula>
    </cfRule>
  </conditionalFormatting>
  <conditionalFormatting sqref="E12:V12">
    <cfRule type="cellIs" dxfId="261" priority="21" stopIfTrue="1" operator="greaterThan">
      <formula>$E$12</formula>
    </cfRule>
    <cfRule type="cellIs" dxfId="260" priority="22" stopIfTrue="1" operator="equal">
      <formula>""</formula>
    </cfRule>
    <cfRule type="cellIs" dxfId="259" priority="23" stopIfTrue="1" operator="equal">
      <formula>0</formula>
    </cfRule>
    <cfRule type="cellIs" dxfId="258" priority="24" stopIfTrue="1" operator="lessThan">
      <formula>($E$12 * 0.25)</formula>
    </cfRule>
  </conditionalFormatting>
  <conditionalFormatting sqref="E13:V13">
    <cfRule type="cellIs" dxfId="257" priority="25" stopIfTrue="1" operator="greaterThan">
      <formula>$E$13</formula>
    </cfRule>
    <cfRule type="cellIs" dxfId="256" priority="26" stopIfTrue="1" operator="equal">
      <formula>""</formula>
    </cfRule>
    <cfRule type="cellIs" dxfId="255" priority="27" stopIfTrue="1" operator="equal">
      <formula>0</formula>
    </cfRule>
    <cfRule type="cellIs" dxfId="254" priority="28" stopIfTrue="1" operator="lessThan">
      <formula>($E$13 * 0.25)</formula>
    </cfRule>
  </conditionalFormatting>
  <conditionalFormatting sqref="E14:V14">
    <cfRule type="cellIs" dxfId="253" priority="29" stopIfTrue="1" operator="greaterThan">
      <formula>$E$14</formula>
    </cfRule>
    <cfRule type="cellIs" dxfId="252" priority="30" stopIfTrue="1" operator="equal">
      <formula>""</formula>
    </cfRule>
    <cfRule type="cellIs" dxfId="251" priority="31" stopIfTrue="1" operator="equal">
      <formula>0</formula>
    </cfRule>
    <cfRule type="cellIs" dxfId="250" priority="32" stopIfTrue="1" operator="lessThan">
      <formula>($E$14 * 0.25)</formula>
    </cfRule>
  </conditionalFormatting>
  <conditionalFormatting sqref="E15:V15">
    <cfRule type="cellIs" dxfId="249" priority="33" stopIfTrue="1" operator="greaterThan">
      <formula>$E$15</formula>
    </cfRule>
    <cfRule type="cellIs" dxfId="248" priority="34" stopIfTrue="1" operator="equal">
      <formula>""</formula>
    </cfRule>
    <cfRule type="cellIs" dxfId="247" priority="35" stopIfTrue="1" operator="equal">
      <formula>0</formula>
    </cfRule>
    <cfRule type="cellIs" dxfId="246" priority="36" stopIfTrue="1" operator="lessThan">
      <formula>($E$15 * 0.25)</formula>
    </cfRule>
  </conditionalFormatting>
  <conditionalFormatting sqref="E16:V16">
    <cfRule type="cellIs" dxfId="245" priority="37" stopIfTrue="1" operator="greaterThan">
      <formula>$E$16</formula>
    </cfRule>
    <cfRule type="cellIs" dxfId="244" priority="38" stopIfTrue="1" operator="equal">
      <formula>""</formula>
    </cfRule>
    <cfRule type="cellIs" dxfId="243" priority="39" stopIfTrue="1" operator="equal">
      <formula>0</formula>
    </cfRule>
    <cfRule type="cellIs" dxfId="242" priority="40" stopIfTrue="1" operator="lessThan">
      <formula>($E$16 * 0.25)</formula>
    </cfRule>
  </conditionalFormatting>
  <conditionalFormatting sqref="E17:V17">
    <cfRule type="cellIs" dxfId="241" priority="41" stopIfTrue="1" operator="lessThan">
      <formula>$E$17</formula>
    </cfRule>
    <cfRule type="cellIs" dxfId="240" priority="42" stopIfTrue="1" operator="greaterThan">
      <formula>0</formula>
    </cfRule>
  </conditionalFormatting>
  <conditionalFormatting sqref="E18:V18">
    <cfRule type="cellIs" dxfId="239" priority="43" stopIfTrue="1" operator="lessThan">
      <formula>$E$18</formula>
    </cfRule>
    <cfRule type="cellIs" dxfId="238" priority="44" stopIfTrue="1" operator="greaterThan">
      <formula>0</formula>
    </cfRule>
  </conditionalFormatting>
  <conditionalFormatting sqref="C21:V21">
    <cfRule type="cellIs" dxfId="237" priority="45" stopIfTrue="1" operator="equal">
      <formula>$D$23</formula>
    </cfRule>
    <cfRule type="cellIs" dxfId="236" priority="46" stopIfTrue="1" operator="equal">
      <formula>$D$24</formula>
    </cfRule>
    <cfRule type="cellIs" dxfId="235" priority="47" stopIfTrue="1" operator="equal">
      <formula>$D$25</formula>
    </cfRule>
  </conditionalFormatting>
  <hyperlinks>
    <hyperlink ref="O3" r:id="rId1" xr:uid="{6A5C3793-09FC-43DB-959F-CA650B2B7F0A}"/>
    <hyperlink ref="E3" r:id="rId2" display="Need Help using this ScoreCard?  Check out this training video." xr:uid="{B183CDD1-1DB5-4D0F-A157-A6DA483FC019}"/>
    <hyperlink ref="D3" r:id="rId3" display="Need Help using this ScoreCard?  Check out this training video." xr:uid="{AB55E286-7BAA-4942-A631-9C4408ED1DDC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E9CC-B194-43D3-9699-494C8933066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V18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2" width="12.77734375" customWidth="1"/>
    <col min="23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42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41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</row>
    <row r="7" spans="1:69" ht="30" x14ac:dyDescent="0.5">
      <c r="A7" s="19">
        <v>1044</v>
      </c>
      <c r="B7" s="19">
        <v>10344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1044</v>
      </c>
      <c r="B8" s="19">
        <v>10348</v>
      </c>
      <c r="C8" s="3" t="s">
        <v>23</v>
      </c>
      <c r="D8" s="3" t="s">
        <v>25</v>
      </c>
      <c r="E8" s="3">
        <v>250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1044</v>
      </c>
      <c r="B9" s="19">
        <v>10345</v>
      </c>
      <c r="C9" s="3" t="s">
        <v>23</v>
      </c>
      <c r="D9" s="3" t="s">
        <v>26</v>
      </c>
      <c r="E9" s="3">
        <v>250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1044</v>
      </c>
      <c r="B10" s="19">
        <v>10346</v>
      </c>
      <c r="C10" s="3" t="s">
        <v>23</v>
      </c>
      <c r="D10" s="3" t="s">
        <v>27</v>
      </c>
      <c r="E10" s="3">
        <v>150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1044</v>
      </c>
      <c r="B11" s="19">
        <v>10343</v>
      </c>
      <c r="C11" s="3" t="s">
        <v>23</v>
      </c>
      <c r="D11" s="3" t="s">
        <v>28</v>
      </c>
      <c r="E11" s="3">
        <v>250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1044</v>
      </c>
      <c r="B12" s="19">
        <v>10347</v>
      </c>
      <c r="C12" s="3" t="s">
        <v>23</v>
      </c>
      <c r="D12" s="3"/>
      <c r="E12" s="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1044</v>
      </c>
      <c r="B13" s="19">
        <v>10342</v>
      </c>
      <c r="C13" s="3" t="s">
        <v>23</v>
      </c>
      <c r="D13" s="3"/>
      <c r="E13" s="3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1044</v>
      </c>
      <c r="B14" s="19">
        <v>10355</v>
      </c>
      <c r="C14" s="3" t="s">
        <v>23</v>
      </c>
      <c r="D14" s="3" t="s">
        <v>29</v>
      </c>
      <c r="E14" s="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1044</v>
      </c>
      <c r="B15" s="19">
        <v>10349</v>
      </c>
      <c r="C15" s="3" t="s">
        <v>23</v>
      </c>
      <c r="D15" s="3"/>
      <c r="E15" s="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1044</v>
      </c>
      <c r="B16" s="19">
        <v>10350</v>
      </c>
      <c r="C16" s="3" t="s">
        <v>23</v>
      </c>
      <c r="D16" s="3"/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1044</v>
      </c>
      <c r="B17" s="19">
        <v>10351</v>
      </c>
      <c r="C17" s="21" t="s">
        <v>30</v>
      </c>
      <c r="D17" s="21" t="s">
        <v>31</v>
      </c>
      <c r="E17" s="21">
        <v>-10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2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1044</v>
      </c>
      <c r="B18" s="19">
        <v>10352</v>
      </c>
      <c r="C18" s="21" t="s">
        <v>30</v>
      </c>
      <c r="D18" s="21" t="s">
        <v>32</v>
      </c>
      <c r="E18" s="21">
        <v>-10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2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33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36</v>
      </c>
      <c r="E22" s="24" t="s">
        <v>37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35</v>
      </c>
      <c r="D23" s="25">
        <f>LARGE($F$21:$V$21,1)</f>
        <v>0</v>
      </c>
      <c r="E23">
        <f>INDEX($F$6:$V$6,MATCH($D$23,$F$21:$V$21,0))</f>
        <v>101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D24" s="20">
        <f>LARGE($F$21:$V$21,2)</f>
        <v>0</v>
      </c>
      <c r="E24">
        <f>INDEX($F$6:$V$6,MATCH($D$24,$F$21:$V$21,0))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D25" s="26">
        <f>LARGE($F$21:$V$21,3)</f>
        <v>0</v>
      </c>
      <c r="E25">
        <f>INDEX($F$6:$V$6,MATCH($D$25,$F$21:$V$21,0))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13.8" x14ac:dyDescent="0.25">
      <c r="C26" s="1"/>
      <c r="D26" s="27">
        <f>LARGE($F$21:$V$21,4)</f>
        <v>0</v>
      </c>
      <c r="E26" s="29" t="str">
        <f>IF( OR( EXACT( $D$23,$D$24 ), EXACT($D$24,$D$25 ), EXACT($D$25,$D$26 )),"** TIE **", " ")</f>
        <v>** TIE **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00.05" customHeight="1" x14ac:dyDescent="0.25">
      <c r="E27" s="30" t="s">
        <v>40</v>
      </c>
      <c r="F27" s="34" t="str">
        <f>Judge1!F27 &amp; " " &amp; Judge2!F27 &amp; " " &amp; Judge3!F27 &amp; " " &amp; Judge4!F27 &amp; " " &amp; Judge5!F27</f>
        <v xml:space="preserve">    </v>
      </c>
      <c r="G27" s="31" t="str">
        <f>Judge1!G27 &amp; " " &amp; Judge2!G27 &amp; " " &amp; Judge3!G27 &amp; " " &amp; Judge4!G27 &amp; " " &amp; Judge5!G27</f>
        <v xml:space="preserve">    </v>
      </c>
      <c r="H27" s="31" t="str">
        <f>Judge1!H27 &amp; " " &amp; Judge2!H27 &amp; " " &amp; Judge3!H27 &amp; " " &amp; Judge4!H27 &amp; " " &amp; Judge5!H27</f>
        <v xml:space="preserve">    </v>
      </c>
      <c r="I27" s="31" t="str">
        <f>Judge1!I27 &amp; " " &amp; Judge2!I27 &amp; " " &amp; Judge3!I27 &amp; " " &amp; Judge4!I27 &amp; " " &amp; Judge5!I27</f>
        <v xml:space="preserve">    </v>
      </c>
      <c r="J27" s="31" t="str">
        <f>Judge1!J27 &amp; " " &amp; Judge2!J27 &amp; " " &amp; Judge3!J27 &amp; " " &amp; Judge4!J27 &amp; " " &amp; Judge5!J27</f>
        <v xml:space="preserve">    </v>
      </c>
      <c r="K27" s="31" t="str">
        <f>Judge1!K27 &amp; " " &amp; Judge2!K27 &amp; " " &amp; Judge3!K27 &amp; " " &amp; Judge4!K27 &amp; " " &amp; Judge5!K27</f>
        <v xml:space="preserve">    </v>
      </c>
      <c r="L27" s="31" t="str">
        <f>Judge1!L27 &amp; " " &amp; Judge2!L27 &amp; " " &amp; Judge3!L27 &amp; " " &amp; Judge4!L27 &amp; " " &amp; Judge5!L27</f>
        <v xml:space="preserve">    </v>
      </c>
      <c r="M27" s="31" t="str">
        <f>Judge1!M27 &amp; " " &amp; Judge2!M27 &amp; " " &amp; Judge3!M27 &amp; " " &amp; Judge4!M27 &amp; " " &amp; Judge5!M27</f>
        <v xml:space="preserve">    </v>
      </c>
      <c r="N27" s="31" t="str">
        <f>Judge1!N27 &amp; " " &amp; Judge2!N27 &amp; " " &amp; Judge3!N27 &amp; " " &amp; Judge4!N27 &amp; " " &amp; Judge5!N27</f>
        <v xml:space="preserve">    </v>
      </c>
      <c r="O27" s="31" t="str">
        <f>Judge1!O27 &amp; " " &amp; Judge2!O27 &amp; " " &amp; Judge3!O27 &amp; " " &amp; Judge4!O27 &amp; " " &amp; Judge5!O27</f>
        <v xml:space="preserve">    </v>
      </c>
      <c r="P27" s="31" t="str">
        <f>Judge1!P27 &amp; " " &amp; Judge2!P27 &amp; " " &amp; Judge3!P27 &amp; " " &amp; Judge4!P27 &amp; " " &amp; Judge5!P27</f>
        <v xml:space="preserve">    </v>
      </c>
      <c r="Q27" s="31" t="str">
        <f>Judge1!Q27 &amp; " " &amp; Judge2!Q27 &amp; " " &amp; Judge3!Q27 &amp; " " &amp; Judge4!Q27 &amp; " " &amp; Judge5!Q27</f>
        <v xml:space="preserve">    </v>
      </c>
      <c r="R27" s="31" t="str">
        <f>Judge1!R27 &amp; " " &amp; Judge2!R27 &amp; " " &amp; Judge3!R27 &amp; " " &amp; Judge4!R27 &amp; " " &amp; Judge5!R27</f>
        <v xml:space="preserve">    </v>
      </c>
      <c r="S27" s="31" t="str">
        <f>Judge1!S27 &amp; " " &amp; Judge2!S27 &amp; " " &amp; Judge3!S27 &amp; " " &amp; Judge4!S27 &amp; " " &amp; Judge5!S27</f>
        <v xml:space="preserve">    </v>
      </c>
      <c r="T27" s="31" t="str">
        <f>Judge1!T27 &amp; " " &amp; Judge2!T27 &amp; " " &amp; Judge3!T27 &amp; " " &amp; Judge4!T27 &amp; " " &amp; Judge5!T27</f>
        <v xml:space="preserve">    </v>
      </c>
      <c r="U27" s="31" t="str">
        <f>Judge1!U27 &amp; " " &amp; Judge2!U27 &amp; " " &amp; Judge3!U27 &amp; " " &amp; Judge4!U27 &amp; " " &amp; Judge5!U27</f>
        <v xml:space="preserve">    </v>
      </c>
      <c r="V27" s="31" t="str">
        <f>Judge1!V27 &amp; " " &amp; Judge2!V27 &amp; " " &amp; Judge3!V27 &amp; " " &amp; Judge4!V27 &amp; " " &amp; Judge5!V27</f>
        <v xml:space="preserve">    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46" priority="1" stopIfTrue="1" operator="greaterThan">
      <formula>$E$7</formula>
    </cfRule>
    <cfRule type="cellIs" dxfId="45" priority="2" stopIfTrue="1" operator="equal">
      <formula>""</formula>
    </cfRule>
    <cfRule type="cellIs" dxfId="44" priority="3" stopIfTrue="1" operator="equal">
      <formula>0</formula>
    </cfRule>
    <cfRule type="cellIs" dxfId="43" priority="4" stopIfTrue="1" operator="lessThan">
      <formula>($E$7 * 0.25)</formula>
    </cfRule>
  </conditionalFormatting>
  <conditionalFormatting sqref="E8">
    <cfRule type="cellIs" dxfId="42" priority="5" stopIfTrue="1" operator="greaterThan">
      <formula>$E$8</formula>
    </cfRule>
    <cfRule type="cellIs" dxfId="41" priority="6" stopIfTrue="1" operator="equal">
      <formula>""</formula>
    </cfRule>
    <cfRule type="cellIs" dxfId="40" priority="7" stopIfTrue="1" operator="equal">
      <formula>0</formula>
    </cfRule>
    <cfRule type="cellIs" dxfId="39" priority="8" stopIfTrue="1" operator="lessThan">
      <formula>($E$8 * 0.25)</formula>
    </cfRule>
  </conditionalFormatting>
  <conditionalFormatting sqref="E9">
    <cfRule type="cellIs" dxfId="38" priority="9" stopIfTrue="1" operator="greaterThan">
      <formula>$E$9</formula>
    </cfRule>
    <cfRule type="cellIs" dxfId="37" priority="10" stopIfTrue="1" operator="equal">
      <formula>""</formula>
    </cfRule>
    <cfRule type="cellIs" dxfId="36" priority="11" stopIfTrue="1" operator="equal">
      <formula>0</formula>
    </cfRule>
    <cfRule type="cellIs" dxfId="35" priority="12" stopIfTrue="1" operator="lessThan">
      <formula>($E$9 * 0.25)</formula>
    </cfRule>
  </conditionalFormatting>
  <conditionalFormatting sqref="E10">
    <cfRule type="cellIs" dxfId="34" priority="13" stopIfTrue="1" operator="greaterThan">
      <formula>$E$10</formula>
    </cfRule>
    <cfRule type="cellIs" dxfId="33" priority="14" stopIfTrue="1" operator="equal">
      <formula>""</formula>
    </cfRule>
    <cfRule type="cellIs" dxfId="32" priority="15" stopIfTrue="1" operator="equal">
      <formula>0</formula>
    </cfRule>
    <cfRule type="cellIs" dxfId="31" priority="16" stopIfTrue="1" operator="lessThan">
      <formula>($E$10 * 0.25)</formula>
    </cfRule>
  </conditionalFormatting>
  <conditionalFormatting sqref="E11">
    <cfRule type="cellIs" dxfId="30" priority="17" stopIfTrue="1" operator="greaterThan">
      <formula>$E$11</formula>
    </cfRule>
    <cfRule type="cellIs" dxfId="29" priority="18" stopIfTrue="1" operator="equal">
      <formula>""</formula>
    </cfRule>
    <cfRule type="cellIs" dxfId="28" priority="19" stopIfTrue="1" operator="equal">
      <formula>0</formula>
    </cfRule>
    <cfRule type="cellIs" dxfId="27" priority="20" stopIfTrue="1" operator="lessThan">
      <formula>($E$11 * 0.25)</formula>
    </cfRule>
  </conditionalFormatting>
  <conditionalFormatting sqref="E12">
    <cfRule type="cellIs" dxfId="26" priority="21" stopIfTrue="1" operator="greaterThan">
      <formula>$E$12</formula>
    </cfRule>
    <cfRule type="cellIs" dxfId="25" priority="22" stopIfTrue="1" operator="equal">
      <formula>""</formula>
    </cfRule>
    <cfRule type="cellIs" dxfId="24" priority="23" stopIfTrue="1" operator="equal">
      <formula>0</formula>
    </cfRule>
    <cfRule type="cellIs" dxfId="23" priority="24" stopIfTrue="1" operator="lessThan">
      <formula>($E$12 * 0.25)</formula>
    </cfRule>
  </conditionalFormatting>
  <conditionalFormatting sqref="E13">
    <cfRule type="cellIs" dxfId="22" priority="25" stopIfTrue="1" operator="greaterThan">
      <formula>$E$13</formula>
    </cfRule>
    <cfRule type="cellIs" dxfId="21" priority="26" stopIfTrue="1" operator="equal">
      <formula>""</formula>
    </cfRule>
    <cfRule type="cellIs" dxfId="20" priority="27" stopIfTrue="1" operator="equal">
      <formula>0</formula>
    </cfRule>
    <cfRule type="cellIs" dxfId="19" priority="28" stopIfTrue="1" operator="lessThan">
      <formula>($E$13 * 0.25)</formula>
    </cfRule>
  </conditionalFormatting>
  <conditionalFormatting sqref="E14">
    <cfRule type="cellIs" dxfId="18" priority="29" stopIfTrue="1" operator="greaterThan">
      <formula>$E$14</formula>
    </cfRule>
    <cfRule type="cellIs" dxfId="17" priority="30" stopIfTrue="1" operator="equal">
      <formula>""</formula>
    </cfRule>
    <cfRule type="cellIs" dxfId="16" priority="31" stopIfTrue="1" operator="equal">
      <formula>0</formula>
    </cfRule>
    <cfRule type="cellIs" dxfId="15" priority="32" stopIfTrue="1" operator="lessThan">
      <formula>($E$14 * 0.25)</formula>
    </cfRule>
  </conditionalFormatting>
  <conditionalFormatting sqref="E15">
    <cfRule type="cellIs" dxfId="14" priority="33" stopIfTrue="1" operator="greaterThan">
      <formula>$E$15</formula>
    </cfRule>
    <cfRule type="cellIs" dxfId="13" priority="34" stopIfTrue="1" operator="equal">
      <formula>""</formula>
    </cfRule>
    <cfRule type="cellIs" dxfId="12" priority="35" stopIfTrue="1" operator="equal">
      <formula>0</formula>
    </cfRule>
    <cfRule type="cellIs" dxfId="11" priority="36" stopIfTrue="1" operator="lessThan">
      <formula>($E$15 * 0.25)</formula>
    </cfRule>
  </conditionalFormatting>
  <conditionalFormatting sqref="E16">
    <cfRule type="cellIs" dxfId="10" priority="37" stopIfTrue="1" operator="greaterThan">
      <formula>$E$16</formula>
    </cfRule>
    <cfRule type="cellIs" dxfId="9" priority="38" stopIfTrue="1" operator="equal">
      <formula>""</formula>
    </cfRule>
    <cfRule type="cellIs" dxfId="8" priority="39" stopIfTrue="1" operator="equal">
      <formula>0</formula>
    </cfRule>
    <cfRule type="cellIs" dxfId="7" priority="40" stopIfTrue="1" operator="lessThan">
      <formula>($E$16 * 0.25)</formula>
    </cfRule>
  </conditionalFormatting>
  <conditionalFormatting sqref="E17">
    <cfRule type="cellIs" dxfId="6" priority="41" stopIfTrue="1" operator="lessThan">
      <formula>$E$17</formula>
    </cfRule>
    <cfRule type="cellIs" dxfId="5" priority="42" stopIfTrue="1" operator="greaterThan">
      <formula>0</formula>
    </cfRule>
  </conditionalFormatting>
  <conditionalFormatting sqref="E18">
    <cfRule type="cellIs" dxfId="4" priority="43" stopIfTrue="1" operator="lessThan">
      <formula>$E$18</formula>
    </cfRule>
    <cfRule type="cellIs" dxfId="3" priority="44" stopIfTrue="1" operator="greaterThan">
      <formula>0</formula>
    </cfRule>
  </conditionalFormatting>
  <conditionalFormatting sqref="C21:V21">
    <cfRule type="cellIs" dxfId="2" priority="45" stopIfTrue="1" operator="equal">
      <formula>$D$23</formula>
    </cfRule>
    <cfRule type="cellIs" dxfId="1" priority="46" stopIfTrue="1" operator="equal">
      <formula>$D$24</formula>
    </cfRule>
    <cfRule type="cellIs" dxfId="0" priority="47" stopIfTrue="1" operator="equal">
      <formula>$D$25</formula>
    </cfRule>
  </conditionalFormatting>
  <hyperlinks>
    <hyperlink ref="O3" r:id="rId1" xr:uid="{02BD3025-400F-41CF-9D8F-191C454BD190}"/>
    <hyperlink ref="E3" r:id="rId2" display="Need Help using this ScoreCard?  Check out this training video." xr:uid="{28D85740-96DD-4C53-A341-6FE1C9FF50C5}"/>
    <hyperlink ref="D3" r:id="rId3" display="Need Help using this ScoreCard?  Check out this training video." xr:uid="{C50C612D-0553-4974-86BF-0B8A3063EE68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2019-07-16T23:07:20Z</dcterms:modified>
</cp:coreProperties>
</file>