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8_{CF223797-95C8-4AC7-AFC9-7B9837ADA973}" xr6:coauthVersionLast="43" xr6:coauthVersionMax="43" xr10:uidLastSave="{00000000-0000-0000-0000-000000000000}"/>
  <bookViews>
    <workbookView xWindow="1152" yWindow="1152" windowWidth="22692" windowHeight="11652" activeTab="1" xr2:uid="{00000000-000D-0000-FFFF-FFFF00000000}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mment" localSheetId="1">Judge1!$F$22</definedName>
    <definedName name="FirstComment" localSheetId="2">Judge2!$F$22</definedName>
    <definedName name="FirstComment" localSheetId="3">Judge3!$F$22</definedName>
    <definedName name="FirstComment" localSheetId="4">Judge4!$F$22</definedName>
    <definedName name="FirstComment" localSheetId="5">Judge5!$F$22</definedName>
    <definedName name="FirstComment" localSheetId="6">Printable!$F$22</definedName>
    <definedName name="FirstComment">Totals!$F$22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22" i="9" l="1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15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F22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F13" i="1"/>
  <c r="F12" i="1"/>
  <c r="F11" i="1"/>
  <c r="F10" i="1"/>
  <c r="F9" i="1"/>
  <c r="F8" i="1"/>
  <c r="F7" i="1"/>
  <c r="F16" i="1" s="1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5" i="8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5" i="7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5" i="6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5" i="5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5" i="4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E15" i="1"/>
  <c r="D21" i="9" l="1"/>
  <c r="D20" i="9"/>
  <c r="E20" i="9" s="1"/>
  <c r="D19" i="9"/>
  <c r="E19" i="9" s="1"/>
  <c r="D18" i="9"/>
  <c r="D21" i="1"/>
  <c r="D18" i="1"/>
  <c r="D19" i="1"/>
  <c r="E19" i="1" s="1"/>
  <c r="D20" i="1"/>
  <c r="E20" i="1" s="1"/>
  <c r="E21" i="9" l="1"/>
  <c r="E18" i="9"/>
  <c r="E21" i="1"/>
  <c r="E18" i="1"/>
</calcChain>
</file>

<file path=xl/sharedStrings.xml><?xml version="1.0" encoding="utf-8"?>
<sst xmlns="http://schemas.openxmlformats.org/spreadsheetml/2006/main" count="295" uniqueCount="40">
  <si>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</si>
  <si>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</si>
  <si>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</si>
  <si>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</si>
  <si>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</si>
  <si>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</si>
  <si>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</si>
  <si>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</si>
  <si>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</si>
  <si>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</si>
  <si>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</si>
  <si>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</si>
  <si>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=Intentional ZERO (0)</t>
  </si>
  <si>
    <t>-</t>
  </si>
  <si>
    <t>=Missing score</t>
  </si>
  <si>
    <t>=Score above max</t>
  </si>
  <si>
    <t>Cell Color Coding Legend:</t>
  </si>
  <si>
    <t>=Less than 25% of max</t>
  </si>
  <si>
    <t>Need Help using this ScoreCard?  Check out this training video.</t>
  </si>
  <si>
    <t xml:space="preserve">Need Help using this ScoreCard? </t>
  </si>
  <si>
    <t xml:space="preserve"> Check out this training video.</t>
  </si>
  <si>
    <t>Health Knowledge Bowl</t>
  </si>
  <si>
    <t>S</t>
  </si>
  <si>
    <t>Standard</t>
  </si>
  <si>
    <t>Half 1</t>
  </si>
  <si>
    <t>Half 2</t>
  </si>
  <si>
    <t>Written Test</t>
  </si>
  <si>
    <t>Penalty</t>
  </si>
  <si>
    <t>Clothing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</si>
  <si>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</si>
  <si>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</si>
  <si>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</si>
  <si>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</si>
  <si>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</si>
  <si>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</si>
  <si>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</si>
  <si>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</si>
  <si>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Comments:</t>
  </si>
  <si>
    <t>Each Judge Tab below should total to 1000 max points, and the Totals Page will AVERAGE to 1000 Max Points as well.</t>
  </si>
  <si>
    <t>Enter Scores on the JUDGE Tabs ONLY.  This Totals Tab will calculate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</si>
</sst>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8"/>
      <color theme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2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19C3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quotePrefix="1"/>
    <xf numFmtId="0" fontId="0" fillId="2" borderId="0" xfId="0" quotePrefix="1" applyFill="1" applyAlignment="1">
      <alignment horizontal="center"/>
    </xf>
    <xf numFmtId="0" fontId="4" fillId="0" borderId="0" xfId="0" quotePrefix="1" applyFont="1"/>
    <xf numFmtId="0" fontId="0" fillId="4" borderId="0" xfId="0" applyFill="1"/>
    <xf numFmtId="0" fontId="5" fillId="0" borderId="0" xfId="2" applyAlignment="1">
      <alignment horizontal="right"/>
    </xf>
    <xf numFmtId="0" fontId="0" fillId="5" borderId="0" xfId="0" applyFill="1"/>
    <xf numFmtId="0" fontId="6" fillId="0" borderId="0" xfId="2" applyFont="1" applyAlignment="1">
      <alignment horizontal="right"/>
    </xf>
    <xf numFmtId="0" fontId="6" fillId="0" borderId="0" xfId="2" applyFont="1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6" borderId="0" xfId="0" applyFill="1"/>
    <xf numFmtId="0" fontId="0" fillId="7" borderId="0" xfId="0" applyFill="1" applyProtection="1">
      <protection locked="0"/>
    </xf>
    <xf numFmtId="164" fontId="0" fillId="7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0" borderId="0" xfId="0" applyAlignment="1">
      <alignment horizontal="right"/>
    </xf>
    <xf numFmtId="0" fontId="0" fillId="8" borderId="0" xfId="0" applyFill="1"/>
    <xf numFmtId="0" fontId="0" fillId="9" borderId="0" xfId="0" applyFill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10" borderId="0" xfId="1" applyNumberFormat="1" applyFont="1" applyFill="1" applyAlignment="1" applyProtection="1">
      <alignment vertical="top" wrapText="1"/>
      <protection locked="0"/>
    </xf>
    <xf numFmtId="165" fontId="0" fillId="0" borderId="0" xfId="1" applyNumberFormat="1" applyFont="1" applyProtection="1"/>
    <xf numFmtId="165" fontId="0" fillId="7" borderId="0" xfId="1" applyNumberFormat="1" applyFont="1" applyFill="1" applyProtection="1"/>
    <xf numFmtId="0" fontId="0" fillId="10" borderId="0" xfId="1" applyNumberFormat="1" applyFont="1" applyFill="1" applyAlignment="1" applyProtection="1">
      <alignment vertical="top" wrapText="1"/>
    </xf>
    <xf numFmtId="0" fontId="2" fillId="0" borderId="0" xfId="0" applyFont="1" applyAlignment="1">
      <alignment horizontal="center"/>
    </xf>
    <xf numFmtId="0" fontId="10" fillId="0" borderId="1" xfId="0" applyFont="1" applyBorder="1" applyProtection="1"/>
  </cellXfs>
  <cellStyles count="3">
    <cellStyle name="Comma" xfId="1" builtinId="3"/>
    <cellStyle name="Hyperlink" xfId="2" builtinId="8"/>
    <cellStyle name="Normal" xfId="0" builtinId="0"/>
  </cellStyles>
  <dxfs count="189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19C3FF"/>
      <color rgb="FFFF00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5725C8B2-CA50-4C31-A447-7173263B3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01A349F3-A0D2-4EC8-A2D4-DFA2A34BE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A200CDC3-9BBD-4F5F-A506-07636AB4A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9FB09FD7-89A7-48E9-A45F-DBDC8FF4A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DF173D22-8008-4A3F-967B-F28427800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E2682F7A-7179-47D5-9E3D-553F019AE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28" width="25.77734375" customWidth="1"/>
    <col min="29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8" t="s">
        <v>39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38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</row>
    <row r="7" spans="1:69" x14ac:dyDescent="0.25">
      <c r="A7" s="19">
        <v>1014</v>
      </c>
      <c r="B7" s="19">
        <v>5311</v>
      </c>
      <c r="C7" s="18" t="s">
        <v>23</v>
      </c>
      <c r="D7" s="3" t="s">
        <v>24</v>
      </c>
      <c r="E7" s="3">
        <v>400</v>
      </c>
      <c r="F7" s="32" t="str">
        <f>IF(ISERROR(AVERAGE(Judge1:Judge5!F7))," ", AVERAGE(Judge1:Judge5!F7))</f>
        <v xml:space="preserve"> </v>
      </c>
      <c r="G7" s="32" t="str">
        <f>IF(ISERROR(AVERAGE(Judge1:Judge5!G7))," ", AVERAGE(Judge1:Judge5!G7))</f>
        <v xml:space="preserve"> </v>
      </c>
      <c r="H7" s="32" t="str">
        <f>IF(ISERROR(AVERAGE(Judge1:Judge5!H7))," ", AVERAGE(Judge1:Judge5!H7))</f>
        <v xml:space="preserve"> </v>
      </c>
      <c r="I7" s="32" t="str">
        <f>IF(ISERROR(AVERAGE(Judge1:Judge5!I7))," ", AVERAGE(Judge1:Judge5!I7))</f>
        <v xml:space="preserve"> </v>
      </c>
      <c r="J7" s="32" t="str">
        <f>IF(ISERROR(AVERAGE(Judge1:Judge5!J7))," ", AVERAGE(Judge1:Judge5!J7))</f>
        <v xml:space="preserve"> </v>
      </c>
      <c r="K7" s="32" t="str">
        <f>IF(ISERROR(AVERAGE(Judge1:Judge5!K7))," ", AVERAGE(Judge1:Judge5!K7))</f>
        <v xml:space="preserve"> </v>
      </c>
      <c r="L7" s="32" t="str">
        <f>IF(ISERROR(AVERAGE(Judge1:Judge5!L7))," ", AVERAGE(Judge1:Judge5!L7))</f>
        <v xml:space="preserve"> </v>
      </c>
      <c r="M7" s="32" t="str">
        <f>IF(ISERROR(AVERAGE(Judge1:Judge5!M7))," ", AVERAGE(Judge1:Judge5!M7))</f>
        <v xml:space="preserve"> </v>
      </c>
      <c r="N7" s="32" t="str">
        <f>IF(ISERROR(AVERAGE(Judge1:Judge5!N7))," ", AVERAGE(Judge1:Judge5!N7))</f>
        <v xml:space="preserve"> </v>
      </c>
      <c r="O7" s="32" t="str">
        <f>IF(ISERROR(AVERAGE(Judge1:Judge5!O7))," ", AVERAGE(Judge1:Judge5!O7))</f>
        <v xml:space="preserve"> </v>
      </c>
      <c r="P7" s="32" t="str">
        <f>IF(ISERROR(AVERAGE(Judge1:Judge5!P7))," ", AVERAGE(Judge1:Judge5!P7))</f>
        <v xml:space="preserve"> </v>
      </c>
      <c r="Q7" s="32" t="str">
        <f>IF(ISERROR(AVERAGE(Judge1:Judge5!Q7))," ", AVERAGE(Judge1:Judge5!Q7))</f>
        <v xml:space="preserve"> </v>
      </c>
      <c r="R7" s="32" t="str">
        <f>IF(ISERROR(AVERAGE(Judge1:Judge5!R7))," ", AVERAGE(Judge1:Judge5!R7))</f>
        <v xml:space="preserve"> </v>
      </c>
      <c r="S7" s="32" t="str">
        <f>IF(ISERROR(AVERAGE(Judge1:Judge5!S7))," ", AVERAGE(Judge1:Judge5!S7))</f>
        <v xml:space="preserve"> </v>
      </c>
      <c r="T7" s="32" t="str">
        <f>IF(ISERROR(AVERAGE(Judge1:Judge5!T7))," ", AVERAGE(Judge1:Judge5!T7))</f>
        <v xml:space="preserve"> </v>
      </c>
      <c r="U7" s="32" t="str">
        <f>IF(ISERROR(AVERAGE(Judge1:Judge5!U7))," ", AVERAGE(Judge1:Judge5!U7))</f>
        <v xml:space="preserve"> </v>
      </c>
      <c r="V7" s="32" t="str">
        <f>IF(ISERROR(AVERAGE(Judge1:Judge5!V7))," ", AVERAGE(Judge1:Judge5!V7))</f>
        <v xml:space="preserve"> </v>
      </c>
      <c r="W7" s="32" t="str">
        <f>IF(ISERROR(AVERAGE(Judge1:Judge5!W7))," ", AVERAGE(Judge1:Judge5!W7))</f>
        <v xml:space="preserve"> </v>
      </c>
      <c r="X7" s="32" t="str">
        <f>IF(ISERROR(AVERAGE(Judge1:Judge5!X7))," ", AVERAGE(Judge1:Judge5!X7))</f>
        <v xml:space="preserve"> </v>
      </c>
      <c r="Y7" s="32" t="str">
        <f>IF(ISERROR(AVERAGE(Judge1:Judge5!Y7))," ", AVERAGE(Judge1:Judge5!Y7))</f>
        <v xml:space="preserve"> </v>
      </c>
      <c r="Z7" s="32" t="str">
        <f>IF(ISERROR(AVERAGE(Judge1:Judge5!Z7))," ", AVERAGE(Judge1:Judge5!Z7))</f>
        <v xml:space="preserve"> </v>
      </c>
      <c r="AA7" s="32" t="str">
        <f>IF(ISERROR(AVERAGE(Judge1:Judge5!AA7))," ", AVERAGE(Judge1:Judge5!AA7))</f>
        <v xml:space="preserve"> </v>
      </c>
      <c r="AB7" s="32" t="str">
        <f>IF(ISERROR(AVERAGE(Judge1:Judge5!AB7))," ", AVERAGE(Judge1:Judge5!AB7))</f>
        <v xml:space="preserve"> </v>
      </c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1014</v>
      </c>
      <c r="B8" s="19">
        <v>5312</v>
      </c>
      <c r="C8" s="3" t="s">
        <v>23</v>
      </c>
      <c r="D8" s="3" t="s">
        <v>25</v>
      </c>
      <c r="E8" s="3">
        <v>400</v>
      </c>
      <c r="F8" s="32" t="str">
        <f>IF(ISERROR(AVERAGE(Judge1:Judge5!F8))," ", AVERAGE(Judge1:Judge5!F8))</f>
        <v xml:space="preserve"> </v>
      </c>
      <c r="G8" s="32" t="str">
        <f>IF(ISERROR(AVERAGE(Judge1:Judge5!G8))," ", AVERAGE(Judge1:Judge5!G8))</f>
        <v xml:space="preserve"> </v>
      </c>
      <c r="H8" s="32" t="str">
        <f>IF(ISERROR(AVERAGE(Judge1:Judge5!H8))," ", AVERAGE(Judge1:Judge5!H8))</f>
        <v xml:space="preserve"> </v>
      </c>
      <c r="I8" s="32" t="str">
        <f>IF(ISERROR(AVERAGE(Judge1:Judge5!I8))," ", AVERAGE(Judge1:Judge5!I8))</f>
        <v xml:space="preserve"> </v>
      </c>
      <c r="J8" s="32" t="str">
        <f>IF(ISERROR(AVERAGE(Judge1:Judge5!J8))," ", AVERAGE(Judge1:Judge5!J8))</f>
        <v xml:space="preserve"> </v>
      </c>
      <c r="K8" s="32" t="str">
        <f>IF(ISERROR(AVERAGE(Judge1:Judge5!K8))," ", AVERAGE(Judge1:Judge5!K8))</f>
        <v xml:space="preserve"> </v>
      </c>
      <c r="L8" s="32" t="str">
        <f>IF(ISERROR(AVERAGE(Judge1:Judge5!L8))," ", AVERAGE(Judge1:Judge5!L8))</f>
        <v xml:space="preserve"> </v>
      </c>
      <c r="M8" s="32" t="str">
        <f>IF(ISERROR(AVERAGE(Judge1:Judge5!M8))," ", AVERAGE(Judge1:Judge5!M8))</f>
        <v xml:space="preserve"> </v>
      </c>
      <c r="N8" s="32" t="str">
        <f>IF(ISERROR(AVERAGE(Judge1:Judge5!N8))," ", AVERAGE(Judge1:Judge5!N8))</f>
        <v xml:space="preserve"> </v>
      </c>
      <c r="O8" s="32" t="str">
        <f>IF(ISERROR(AVERAGE(Judge1:Judge5!O8))," ", AVERAGE(Judge1:Judge5!O8))</f>
        <v xml:space="preserve"> </v>
      </c>
      <c r="P8" s="32" t="str">
        <f>IF(ISERROR(AVERAGE(Judge1:Judge5!P8))," ", AVERAGE(Judge1:Judge5!P8))</f>
        <v xml:space="preserve"> </v>
      </c>
      <c r="Q8" s="32" t="str">
        <f>IF(ISERROR(AVERAGE(Judge1:Judge5!Q8))," ", AVERAGE(Judge1:Judge5!Q8))</f>
        <v xml:space="preserve"> </v>
      </c>
      <c r="R8" s="32" t="str">
        <f>IF(ISERROR(AVERAGE(Judge1:Judge5!R8))," ", AVERAGE(Judge1:Judge5!R8))</f>
        <v xml:space="preserve"> </v>
      </c>
      <c r="S8" s="32" t="str">
        <f>IF(ISERROR(AVERAGE(Judge1:Judge5!S8))," ", AVERAGE(Judge1:Judge5!S8))</f>
        <v xml:space="preserve"> </v>
      </c>
      <c r="T8" s="32" t="str">
        <f>IF(ISERROR(AVERAGE(Judge1:Judge5!T8))," ", AVERAGE(Judge1:Judge5!T8))</f>
        <v xml:space="preserve"> </v>
      </c>
      <c r="U8" s="32" t="str">
        <f>IF(ISERROR(AVERAGE(Judge1:Judge5!U8))," ", AVERAGE(Judge1:Judge5!U8))</f>
        <v xml:space="preserve"> </v>
      </c>
      <c r="V8" s="32" t="str">
        <f>IF(ISERROR(AVERAGE(Judge1:Judge5!V8))," ", AVERAGE(Judge1:Judge5!V8))</f>
        <v xml:space="preserve"> </v>
      </c>
      <c r="W8" s="32" t="str">
        <f>IF(ISERROR(AVERAGE(Judge1:Judge5!W8))," ", AVERAGE(Judge1:Judge5!W8))</f>
        <v xml:space="preserve"> </v>
      </c>
      <c r="X8" s="32" t="str">
        <f>IF(ISERROR(AVERAGE(Judge1:Judge5!X8))," ", AVERAGE(Judge1:Judge5!X8))</f>
        <v xml:space="preserve"> </v>
      </c>
      <c r="Y8" s="32" t="str">
        <f>IF(ISERROR(AVERAGE(Judge1:Judge5!Y8))," ", AVERAGE(Judge1:Judge5!Y8))</f>
        <v xml:space="preserve"> </v>
      </c>
      <c r="Z8" s="32" t="str">
        <f>IF(ISERROR(AVERAGE(Judge1:Judge5!Z8))," ", AVERAGE(Judge1:Judge5!Z8))</f>
        <v xml:space="preserve"> </v>
      </c>
      <c r="AA8" s="32" t="str">
        <f>IF(ISERROR(AVERAGE(Judge1:Judge5!AA8))," ", AVERAGE(Judge1:Judge5!AA8))</f>
        <v xml:space="preserve"> </v>
      </c>
      <c r="AB8" s="32" t="str">
        <f>IF(ISERROR(AVERAGE(Judge1:Judge5!AB8))," ", AVERAGE(Judge1:Judge5!AB8))</f>
        <v xml:space="preserve"> </v>
      </c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1014</v>
      </c>
      <c r="B9" s="19">
        <v>5313</v>
      </c>
      <c r="C9" s="3" t="s">
        <v>23</v>
      </c>
      <c r="D9" s="3" t="s">
        <v>26</v>
      </c>
      <c r="E9" s="3">
        <v>200</v>
      </c>
      <c r="F9" s="32" t="str">
        <f>IF(ISERROR(AVERAGE(Judge1:Judge5!F9))," ", AVERAGE(Judge1:Judge5!F9))</f>
        <v xml:space="preserve"> </v>
      </c>
      <c r="G9" s="32" t="str">
        <f>IF(ISERROR(AVERAGE(Judge1:Judge5!G9))," ", AVERAGE(Judge1:Judge5!G9))</f>
        <v xml:space="preserve"> </v>
      </c>
      <c r="H9" s="32" t="str">
        <f>IF(ISERROR(AVERAGE(Judge1:Judge5!H9))," ", AVERAGE(Judge1:Judge5!H9))</f>
        <v xml:space="preserve"> </v>
      </c>
      <c r="I9" s="32" t="str">
        <f>IF(ISERROR(AVERAGE(Judge1:Judge5!I9))," ", AVERAGE(Judge1:Judge5!I9))</f>
        <v xml:space="preserve"> </v>
      </c>
      <c r="J9" s="32" t="str">
        <f>IF(ISERROR(AVERAGE(Judge1:Judge5!J9))," ", AVERAGE(Judge1:Judge5!J9))</f>
        <v xml:space="preserve"> </v>
      </c>
      <c r="K9" s="32" t="str">
        <f>IF(ISERROR(AVERAGE(Judge1:Judge5!K9))," ", AVERAGE(Judge1:Judge5!K9))</f>
        <v xml:space="preserve"> </v>
      </c>
      <c r="L9" s="32" t="str">
        <f>IF(ISERROR(AVERAGE(Judge1:Judge5!L9))," ", AVERAGE(Judge1:Judge5!L9))</f>
        <v xml:space="preserve"> </v>
      </c>
      <c r="M9" s="32" t="str">
        <f>IF(ISERROR(AVERAGE(Judge1:Judge5!M9))," ", AVERAGE(Judge1:Judge5!M9))</f>
        <v xml:space="preserve"> </v>
      </c>
      <c r="N9" s="32" t="str">
        <f>IF(ISERROR(AVERAGE(Judge1:Judge5!N9))," ", AVERAGE(Judge1:Judge5!N9))</f>
        <v xml:space="preserve"> </v>
      </c>
      <c r="O9" s="32" t="str">
        <f>IF(ISERROR(AVERAGE(Judge1:Judge5!O9))," ", AVERAGE(Judge1:Judge5!O9))</f>
        <v xml:space="preserve"> </v>
      </c>
      <c r="P9" s="32" t="str">
        <f>IF(ISERROR(AVERAGE(Judge1:Judge5!P9))," ", AVERAGE(Judge1:Judge5!P9))</f>
        <v xml:space="preserve"> </v>
      </c>
      <c r="Q9" s="32" t="str">
        <f>IF(ISERROR(AVERAGE(Judge1:Judge5!Q9))," ", AVERAGE(Judge1:Judge5!Q9))</f>
        <v xml:space="preserve"> </v>
      </c>
      <c r="R9" s="32" t="str">
        <f>IF(ISERROR(AVERAGE(Judge1:Judge5!R9))," ", AVERAGE(Judge1:Judge5!R9))</f>
        <v xml:space="preserve"> </v>
      </c>
      <c r="S9" s="32" t="str">
        <f>IF(ISERROR(AVERAGE(Judge1:Judge5!S9))," ", AVERAGE(Judge1:Judge5!S9))</f>
        <v xml:space="preserve"> </v>
      </c>
      <c r="T9" s="32" t="str">
        <f>IF(ISERROR(AVERAGE(Judge1:Judge5!T9))," ", AVERAGE(Judge1:Judge5!T9))</f>
        <v xml:space="preserve"> </v>
      </c>
      <c r="U9" s="32" t="str">
        <f>IF(ISERROR(AVERAGE(Judge1:Judge5!U9))," ", AVERAGE(Judge1:Judge5!U9))</f>
        <v xml:space="preserve"> </v>
      </c>
      <c r="V9" s="32" t="str">
        <f>IF(ISERROR(AVERAGE(Judge1:Judge5!V9))," ", AVERAGE(Judge1:Judge5!V9))</f>
        <v xml:space="preserve"> </v>
      </c>
      <c r="W9" s="32" t="str">
        <f>IF(ISERROR(AVERAGE(Judge1:Judge5!W9))," ", AVERAGE(Judge1:Judge5!W9))</f>
        <v xml:space="preserve"> </v>
      </c>
      <c r="X9" s="32" t="str">
        <f>IF(ISERROR(AVERAGE(Judge1:Judge5!X9))," ", AVERAGE(Judge1:Judge5!X9))</f>
        <v xml:space="preserve"> </v>
      </c>
      <c r="Y9" s="32" t="str">
        <f>IF(ISERROR(AVERAGE(Judge1:Judge5!Y9))," ", AVERAGE(Judge1:Judge5!Y9))</f>
        <v xml:space="preserve"> </v>
      </c>
      <c r="Z9" s="32" t="str">
        <f>IF(ISERROR(AVERAGE(Judge1:Judge5!Z9))," ", AVERAGE(Judge1:Judge5!Z9))</f>
        <v xml:space="preserve"> </v>
      </c>
      <c r="AA9" s="32" t="str">
        <f>IF(ISERROR(AVERAGE(Judge1:Judge5!AA9))," ", AVERAGE(Judge1:Judge5!AA9))</f>
        <v xml:space="preserve"> </v>
      </c>
      <c r="AB9" s="32" t="str">
        <f>IF(ISERROR(AVERAGE(Judge1:Judge5!AB9))," ", AVERAGE(Judge1:Judge5!AB9))</f>
        <v xml:space="preserve"> </v>
      </c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1014</v>
      </c>
      <c r="B10" s="19">
        <v>5314</v>
      </c>
      <c r="C10" s="3" t="s">
        <v>23</v>
      </c>
      <c r="D10" s="3"/>
      <c r="E10" s="3">
        <v>0</v>
      </c>
      <c r="F10" s="32" t="str">
        <f>IF(ISERROR(AVERAGE(Judge1:Judge5!F10))," ", AVERAGE(Judge1:Judge5!F10))</f>
        <v xml:space="preserve"> </v>
      </c>
      <c r="G10" s="32" t="str">
        <f>IF(ISERROR(AVERAGE(Judge1:Judge5!G10))," ", AVERAGE(Judge1:Judge5!G10))</f>
        <v xml:space="preserve"> </v>
      </c>
      <c r="H10" s="32" t="str">
        <f>IF(ISERROR(AVERAGE(Judge1:Judge5!H10))," ", AVERAGE(Judge1:Judge5!H10))</f>
        <v xml:space="preserve"> </v>
      </c>
      <c r="I10" s="32" t="str">
        <f>IF(ISERROR(AVERAGE(Judge1:Judge5!I10))," ", AVERAGE(Judge1:Judge5!I10))</f>
        <v xml:space="preserve"> </v>
      </c>
      <c r="J10" s="32" t="str">
        <f>IF(ISERROR(AVERAGE(Judge1:Judge5!J10))," ", AVERAGE(Judge1:Judge5!J10))</f>
        <v xml:space="preserve"> </v>
      </c>
      <c r="K10" s="32" t="str">
        <f>IF(ISERROR(AVERAGE(Judge1:Judge5!K10))," ", AVERAGE(Judge1:Judge5!K10))</f>
        <v xml:space="preserve"> </v>
      </c>
      <c r="L10" s="32" t="str">
        <f>IF(ISERROR(AVERAGE(Judge1:Judge5!L10))," ", AVERAGE(Judge1:Judge5!L10))</f>
        <v xml:space="preserve"> </v>
      </c>
      <c r="M10" s="32" t="str">
        <f>IF(ISERROR(AVERAGE(Judge1:Judge5!M10))," ", AVERAGE(Judge1:Judge5!M10))</f>
        <v xml:space="preserve"> </v>
      </c>
      <c r="N10" s="32" t="str">
        <f>IF(ISERROR(AVERAGE(Judge1:Judge5!N10))," ", AVERAGE(Judge1:Judge5!N10))</f>
        <v xml:space="preserve"> </v>
      </c>
      <c r="O10" s="32" t="str">
        <f>IF(ISERROR(AVERAGE(Judge1:Judge5!O10))," ", AVERAGE(Judge1:Judge5!O10))</f>
        <v xml:space="preserve"> </v>
      </c>
      <c r="P10" s="32" t="str">
        <f>IF(ISERROR(AVERAGE(Judge1:Judge5!P10))," ", AVERAGE(Judge1:Judge5!P10))</f>
        <v xml:space="preserve"> </v>
      </c>
      <c r="Q10" s="32" t="str">
        <f>IF(ISERROR(AVERAGE(Judge1:Judge5!Q10))," ", AVERAGE(Judge1:Judge5!Q10))</f>
        <v xml:space="preserve"> </v>
      </c>
      <c r="R10" s="32" t="str">
        <f>IF(ISERROR(AVERAGE(Judge1:Judge5!R10))," ", AVERAGE(Judge1:Judge5!R10))</f>
        <v xml:space="preserve"> </v>
      </c>
      <c r="S10" s="32" t="str">
        <f>IF(ISERROR(AVERAGE(Judge1:Judge5!S10))," ", AVERAGE(Judge1:Judge5!S10))</f>
        <v xml:space="preserve"> </v>
      </c>
      <c r="T10" s="32" t="str">
        <f>IF(ISERROR(AVERAGE(Judge1:Judge5!T10))," ", AVERAGE(Judge1:Judge5!T10))</f>
        <v xml:space="preserve"> </v>
      </c>
      <c r="U10" s="32" t="str">
        <f>IF(ISERROR(AVERAGE(Judge1:Judge5!U10))," ", AVERAGE(Judge1:Judge5!U10))</f>
        <v xml:space="preserve"> </v>
      </c>
      <c r="V10" s="32" t="str">
        <f>IF(ISERROR(AVERAGE(Judge1:Judge5!V10))," ", AVERAGE(Judge1:Judge5!V10))</f>
        <v xml:space="preserve"> </v>
      </c>
      <c r="W10" s="32" t="str">
        <f>IF(ISERROR(AVERAGE(Judge1:Judge5!W10))," ", AVERAGE(Judge1:Judge5!W10))</f>
        <v xml:space="preserve"> </v>
      </c>
      <c r="X10" s="32" t="str">
        <f>IF(ISERROR(AVERAGE(Judge1:Judge5!X10))," ", AVERAGE(Judge1:Judge5!X10))</f>
        <v xml:space="preserve"> </v>
      </c>
      <c r="Y10" s="32" t="str">
        <f>IF(ISERROR(AVERAGE(Judge1:Judge5!Y10))," ", AVERAGE(Judge1:Judge5!Y10))</f>
        <v xml:space="preserve"> </v>
      </c>
      <c r="Z10" s="32" t="str">
        <f>IF(ISERROR(AVERAGE(Judge1:Judge5!Z10))," ", AVERAGE(Judge1:Judge5!Z10))</f>
        <v xml:space="preserve"> </v>
      </c>
      <c r="AA10" s="32" t="str">
        <f>IF(ISERROR(AVERAGE(Judge1:Judge5!AA10))," ", AVERAGE(Judge1:Judge5!AA10))</f>
        <v xml:space="preserve"> </v>
      </c>
      <c r="AB10" s="32" t="str">
        <f>IF(ISERROR(AVERAGE(Judge1:Judge5!AB10))," ", AVERAGE(Judge1:Judge5!AB10))</f>
        <v xml:space="preserve"> </v>
      </c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1014</v>
      </c>
      <c r="B11" s="19">
        <v>5315</v>
      </c>
      <c r="C11" s="3" t="s">
        <v>23</v>
      </c>
      <c r="D11" s="3"/>
      <c r="E11" s="3">
        <v>0</v>
      </c>
      <c r="F11" s="32" t="str">
        <f>IF(ISERROR(AVERAGE(Judge1:Judge5!F11))," ", AVERAGE(Judge1:Judge5!F11))</f>
        <v xml:space="preserve"> </v>
      </c>
      <c r="G11" s="32" t="str">
        <f>IF(ISERROR(AVERAGE(Judge1:Judge5!G11))," ", AVERAGE(Judge1:Judge5!G11))</f>
        <v xml:space="preserve"> </v>
      </c>
      <c r="H11" s="32" t="str">
        <f>IF(ISERROR(AVERAGE(Judge1:Judge5!H11))," ", AVERAGE(Judge1:Judge5!H11))</f>
        <v xml:space="preserve"> </v>
      </c>
      <c r="I11" s="32" t="str">
        <f>IF(ISERROR(AVERAGE(Judge1:Judge5!I11))," ", AVERAGE(Judge1:Judge5!I11))</f>
        <v xml:space="preserve"> </v>
      </c>
      <c r="J11" s="32" t="str">
        <f>IF(ISERROR(AVERAGE(Judge1:Judge5!J11))," ", AVERAGE(Judge1:Judge5!J11))</f>
        <v xml:space="preserve"> </v>
      </c>
      <c r="K11" s="32" t="str">
        <f>IF(ISERROR(AVERAGE(Judge1:Judge5!K11))," ", AVERAGE(Judge1:Judge5!K11))</f>
        <v xml:space="preserve"> </v>
      </c>
      <c r="L11" s="32" t="str">
        <f>IF(ISERROR(AVERAGE(Judge1:Judge5!L11))," ", AVERAGE(Judge1:Judge5!L11))</f>
        <v xml:space="preserve"> </v>
      </c>
      <c r="M11" s="32" t="str">
        <f>IF(ISERROR(AVERAGE(Judge1:Judge5!M11))," ", AVERAGE(Judge1:Judge5!M11))</f>
        <v xml:space="preserve"> </v>
      </c>
      <c r="N11" s="32" t="str">
        <f>IF(ISERROR(AVERAGE(Judge1:Judge5!N11))," ", AVERAGE(Judge1:Judge5!N11))</f>
        <v xml:space="preserve"> </v>
      </c>
      <c r="O11" s="32" t="str">
        <f>IF(ISERROR(AVERAGE(Judge1:Judge5!O11))," ", AVERAGE(Judge1:Judge5!O11))</f>
        <v xml:space="preserve"> </v>
      </c>
      <c r="P11" s="32" t="str">
        <f>IF(ISERROR(AVERAGE(Judge1:Judge5!P11))," ", AVERAGE(Judge1:Judge5!P11))</f>
        <v xml:space="preserve"> </v>
      </c>
      <c r="Q11" s="32" t="str">
        <f>IF(ISERROR(AVERAGE(Judge1:Judge5!Q11))," ", AVERAGE(Judge1:Judge5!Q11))</f>
        <v xml:space="preserve"> </v>
      </c>
      <c r="R11" s="32" t="str">
        <f>IF(ISERROR(AVERAGE(Judge1:Judge5!R11))," ", AVERAGE(Judge1:Judge5!R11))</f>
        <v xml:space="preserve"> </v>
      </c>
      <c r="S11" s="32" t="str">
        <f>IF(ISERROR(AVERAGE(Judge1:Judge5!S11))," ", AVERAGE(Judge1:Judge5!S11))</f>
        <v xml:space="preserve"> </v>
      </c>
      <c r="T11" s="32" t="str">
        <f>IF(ISERROR(AVERAGE(Judge1:Judge5!T11))," ", AVERAGE(Judge1:Judge5!T11))</f>
        <v xml:space="preserve"> </v>
      </c>
      <c r="U11" s="32" t="str">
        <f>IF(ISERROR(AVERAGE(Judge1:Judge5!U11))," ", AVERAGE(Judge1:Judge5!U11))</f>
        <v xml:space="preserve"> </v>
      </c>
      <c r="V11" s="32" t="str">
        <f>IF(ISERROR(AVERAGE(Judge1:Judge5!V11))," ", AVERAGE(Judge1:Judge5!V11))</f>
        <v xml:space="preserve"> </v>
      </c>
      <c r="W11" s="32" t="str">
        <f>IF(ISERROR(AVERAGE(Judge1:Judge5!W11))," ", AVERAGE(Judge1:Judge5!W11))</f>
        <v xml:space="preserve"> </v>
      </c>
      <c r="X11" s="32" t="str">
        <f>IF(ISERROR(AVERAGE(Judge1:Judge5!X11))," ", AVERAGE(Judge1:Judge5!X11))</f>
        <v xml:space="preserve"> </v>
      </c>
      <c r="Y11" s="32" t="str">
        <f>IF(ISERROR(AVERAGE(Judge1:Judge5!Y11))," ", AVERAGE(Judge1:Judge5!Y11))</f>
        <v xml:space="preserve"> </v>
      </c>
      <c r="Z11" s="32" t="str">
        <f>IF(ISERROR(AVERAGE(Judge1:Judge5!Z11))," ", AVERAGE(Judge1:Judge5!Z11))</f>
        <v xml:space="preserve"> </v>
      </c>
      <c r="AA11" s="32" t="str">
        <f>IF(ISERROR(AVERAGE(Judge1:Judge5!AA11))," ", AVERAGE(Judge1:Judge5!AA11))</f>
        <v xml:space="preserve"> </v>
      </c>
      <c r="AB11" s="32" t="str">
        <f>IF(ISERROR(AVERAGE(Judge1:Judge5!AB11))," ", AVERAGE(Judge1:Judge5!AB11))</f>
        <v xml:space="preserve"> </v>
      </c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1014</v>
      </c>
      <c r="B12" s="19">
        <v>5316</v>
      </c>
      <c r="C12" s="21" t="s">
        <v>27</v>
      </c>
      <c r="D12" s="21" t="s">
        <v>28</v>
      </c>
      <c r="E12" s="21">
        <v>-10</v>
      </c>
      <c r="F12" s="33" t="str">
        <f>IF(ISERROR(AVERAGE(Judge1:Judge5!F12))," ", AVERAGE(Judge1:Judge5!F12))</f>
        <v xml:space="preserve"> </v>
      </c>
      <c r="G12" s="33" t="str">
        <f>IF(ISERROR(AVERAGE(Judge1:Judge5!G12))," ", AVERAGE(Judge1:Judge5!G12))</f>
        <v xml:space="preserve"> </v>
      </c>
      <c r="H12" s="33" t="str">
        <f>IF(ISERROR(AVERAGE(Judge1:Judge5!H12))," ", AVERAGE(Judge1:Judge5!H12))</f>
        <v xml:space="preserve"> </v>
      </c>
      <c r="I12" s="33" t="str">
        <f>IF(ISERROR(AVERAGE(Judge1:Judge5!I12))," ", AVERAGE(Judge1:Judge5!I12))</f>
        <v xml:space="preserve"> </v>
      </c>
      <c r="J12" s="33" t="str">
        <f>IF(ISERROR(AVERAGE(Judge1:Judge5!J12))," ", AVERAGE(Judge1:Judge5!J12))</f>
        <v xml:space="preserve"> </v>
      </c>
      <c r="K12" s="33" t="str">
        <f>IF(ISERROR(AVERAGE(Judge1:Judge5!K12))," ", AVERAGE(Judge1:Judge5!K12))</f>
        <v xml:space="preserve"> </v>
      </c>
      <c r="L12" s="33" t="str">
        <f>IF(ISERROR(AVERAGE(Judge1:Judge5!L12))," ", AVERAGE(Judge1:Judge5!L12))</f>
        <v xml:space="preserve"> </v>
      </c>
      <c r="M12" s="33" t="str">
        <f>IF(ISERROR(AVERAGE(Judge1:Judge5!M12))," ", AVERAGE(Judge1:Judge5!M12))</f>
        <v xml:space="preserve"> </v>
      </c>
      <c r="N12" s="33" t="str">
        <f>IF(ISERROR(AVERAGE(Judge1:Judge5!N12))," ", AVERAGE(Judge1:Judge5!N12))</f>
        <v xml:space="preserve"> </v>
      </c>
      <c r="O12" s="33" t="str">
        <f>IF(ISERROR(AVERAGE(Judge1:Judge5!O12))," ", AVERAGE(Judge1:Judge5!O12))</f>
        <v xml:space="preserve"> </v>
      </c>
      <c r="P12" s="33" t="str">
        <f>IF(ISERROR(AVERAGE(Judge1:Judge5!P12))," ", AVERAGE(Judge1:Judge5!P12))</f>
        <v xml:space="preserve"> </v>
      </c>
      <c r="Q12" s="33" t="str">
        <f>IF(ISERROR(AVERAGE(Judge1:Judge5!Q12))," ", AVERAGE(Judge1:Judge5!Q12))</f>
        <v xml:space="preserve"> </v>
      </c>
      <c r="R12" s="33" t="str">
        <f>IF(ISERROR(AVERAGE(Judge1:Judge5!R12))," ", AVERAGE(Judge1:Judge5!R12))</f>
        <v xml:space="preserve"> </v>
      </c>
      <c r="S12" s="33" t="str">
        <f>IF(ISERROR(AVERAGE(Judge1:Judge5!S12))," ", AVERAGE(Judge1:Judge5!S12))</f>
        <v xml:space="preserve"> </v>
      </c>
      <c r="T12" s="33" t="str">
        <f>IF(ISERROR(AVERAGE(Judge1:Judge5!T12))," ", AVERAGE(Judge1:Judge5!T12))</f>
        <v xml:space="preserve"> </v>
      </c>
      <c r="U12" s="33" t="str">
        <f>IF(ISERROR(AVERAGE(Judge1:Judge5!U12))," ", AVERAGE(Judge1:Judge5!U12))</f>
        <v xml:space="preserve"> </v>
      </c>
      <c r="V12" s="33" t="str">
        <f>IF(ISERROR(AVERAGE(Judge1:Judge5!V12))," ", AVERAGE(Judge1:Judge5!V12))</f>
        <v xml:space="preserve"> </v>
      </c>
      <c r="W12" s="33" t="str">
        <f>IF(ISERROR(AVERAGE(Judge1:Judge5!W12))," ", AVERAGE(Judge1:Judge5!W12))</f>
        <v xml:space="preserve"> </v>
      </c>
      <c r="X12" s="33" t="str">
        <f>IF(ISERROR(AVERAGE(Judge1:Judge5!X12))," ", AVERAGE(Judge1:Judge5!X12))</f>
        <v xml:space="preserve"> </v>
      </c>
      <c r="Y12" s="33" t="str">
        <f>IF(ISERROR(AVERAGE(Judge1:Judge5!Y12))," ", AVERAGE(Judge1:Judge5!Y12))</f>
        <v xml:space="preserve"> </v>
      </c>
      <c r="Z12" s="33" t="str">
        <f>IF(ISERROR(AVERAGE(Judge1:Judge5!Z12))," ", AVERAGE(Judge1:Judge5!Z12))</f>
        <v xml:space="preserve"> </v>
      </c>
      <c r="AA12" s="33" t="str">
        <f>IF(ISERROR(AVERAGE(Judge1:Judge5!AA12))," ", AVERAGE(Judge1:Judge5!AA12))</f>
        <v xml:space="preserve"> </v>
      </c>
      <c r="AB12" s="33" t="str">
        <f>IF(ISERROR(AVERAGE(Judge1:Judge5!AB12))," ", AVERAGE(Judge1:Judge5!AB12))</f>
        <v xml:space="preserve"> </v>
      </c>
      <c r="AC12" s="22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1014</v>
      </c>
      <c r="B13" s="19">
        <v>5317</v>
      </c>
      <c r="C13" s="21" t="s">
        <v>27</v>
      </c>
      <c r="D13" s="21" t="s">
        <v>29</v>
      </c>
      <c r="E13" s="21">
        <v>-10</v>
      </c>
      <c r="F13" s="33" t="str">
        <f>IF(ISERROR(AVERAGE(Judge1:Judge5!F13))," ", AVERAGE(Judge1:Judge5!F13))</f>
        <v xml:space="preserve"> </v>
      </c>
      <c r="G13" s="33" t="str">
        <f>IF(ISERROR(AVERAGE(Judge1:Judge5!G13))," ", AVERAGE(Judge1:Judge5!G13))</f>
        <v xml:space="preserve"> </v>
      </c>
      <c r="H13" s="33" t="str">
        <f>IF(ISERROR(AVERAGE(Judge1:Judge5!H13))," ", AVERAGE(Judge1:Judge5!H13))</f>
        <v xml:space="preserve"> </v>
      </c>
      <c r="I13" s="33" t="str">
        <f>IF(ISERROR(AVERAGE(Judge1:Judge5!I13))," ", AVERAGE(Judge1:Judge5!I13))</f>
        <v xml:space="preserve"> </v>
      </c>
      <c r="J13" s="33" t="str">
        <f>IF(ISERROR(AVERAGE(Judge1:Judge5!J13))," ", AVERAGE(Judge1:Judge5!J13))</f>
        <v xml:space="preserve"> </v>
      </c>
      <c r="K13" s="33" t="str">
        <f>IF(ISERROR(AVERAGE(Judge1:Judge5!K13))," ", AVERAGE(Judge1:Judge5!K13))</f>
        <v xml:space="preserve"> </v>
      </c>
      <c r="L13" s="33" t="str">
        <f>IF(ISERROR(AVERAGE(Judge1:Judge5!L13))," ", AVERAGE(Judge1:Judge5!L13))</f>
        <v xml:space="preserve"> </v>
      </c>
      <c r="M13" s="33" t="str">
        <f>IF(ISERROR(AVERAGE(Judge1:Judge5!M13))," ", AVERAGE(Judge1:Judge5!M13))</f>
        <v xml:space="preserve"> </v>
      </c>
      <c r="N13" s="33" t="str">
        <f>IF(ISERROR(AVERAGE(Judge1:Judge5!N13))," ", AVERAGE(Judge1:Judge5!N13))</f>
        <v xml:space="preserve"> </v>
      </c>
      <c r="O13" s="33" t="str">
        <f>IF(ISERROR(AVERAGE(Judge1:Judge5!O13))," ", AVERAGE(Judge1:Judge5!O13))</f>
        <v xml:space="preserve"> </v>
      </c>
      <c r="P13" s="33" t="str">
        <f>IF(ISERROR(AVERAGE(Judge1:Judge5!P13))," ", AVERAGE(Judge1:Judge5!P13))</f>
        <v xml:space="preserve"> </v>
      </c>
      <c r="Q13" s="33" t="str">
        <f>IF(ISERROR(AVERAGE(Judge1:Judge5!Q13))," ", AVERAGE(Judge1:Judge5!Q13))</f>
        <v xml:space="preserve"> </v>
      </c>
      <c r="R13" s="33" t="str">
        <f>IF(ISERROR(AVERAGE(Judge1:Judge5!R13))," ", AVERAGE(Judge1:Judge5!R13))</f>
        <v xml:space="preserve"> </v>
      </c>
      <c r="S13" s="33" t="str">
        <f>IF(ISERROR(AVERAGE(Judge1:Judge5!S13))," ", AVERAGE(Judge1:Judge5!S13))</f>
        <v xml:space="preserve"> </v>
      </c>
      <c r="T13" s="33" t="str">
        <f>IF(ISERROR(AVERAGE(Judge1:Judge5!T13))," ", AVERAGE(Judge1:Judge5!T13))</f>
        <v xml:space="preserve"> </v>
      </c>
      <c r="U13" s="33" t="str">
        <f>IF(ISERROR(AVERAGE(Judge1:Judge5!U13))," ", AVERAGE(Judge1:Judge5!U13))</f>
        <v xml:space="preserve"> </v>
      </c>
      <c r="V13" s="33" t="str">
        <f>IF(ISERROR(AVERAGE(Judge1:Judge5!V13))," ", AVERAGE(Judge1:Judge5!V13))</f>
        <v xml:space="preserve"> </v>
      </c>
      <c r="W13" s="33" t="str">
        <f>IF(ISERROR(AVERAGE(Judge1:Judge5!W13))," ", AVERAGE(Judge1:Judge5!W13))</f>
        <v xml:space="preserve"> </v>
      </c>
      <c r="X13" s="33" t="str">
        <f>IF(ISERROR(AVERAGE(Judge1:Judge5!X13))," ", AVERAGE(Judge1:Judge5!X13))</f>
        <v xml:space="preserve"> </v>
      </c>
      <c r="Y13" s="33" t="str">
        <f>IF(ISERROR(AVERAGE(Judge1:Judge5!Y13))," ", AVERAGE(Judge1:Judge5!Y13))</f>
        <v xml:space="preserve"> </v>
      </c>
      <c r="Z13" s="33" t="str">
        <f>IF(ISERROR(AVERAGE(Judge1:Judge5!Z13))," ", AVERAGE(Judge1:Judge5!Z13))</f>
        <v xml:space="preserve"> </v>
      </c>
      <c r="AA13" s="33" t="str">
        <f>IF(ISERROR(AVERAGE(Judge1:Judge5!AA13))," ", AVERAGE(Judge1:Judge5!AA13))</f>
        <v xml:space="preserve"> </v>
      </c>
      <c r="AB13" s="33" t="str">
        <f>IF(ISERROR(AVERAGE(Judge1:Judge5!AB13))," ", AVERAGE(Judge1:Judge5!AB13))</f>
        <v xml:space="preserve"> </v>
      </c>
      <c r="AC13" s="22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C15" t="s">
        <v>30</v>
      </c>
      <c r="E15">
        <f>SUMIF($E$6:$E$13, "&gt;0")</f>
        <v>1000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C16" t="s">
        <v>31</v>
      </c>
      <c r="F16" s="23">
        <f>SUM($F$7:$F$13)</f>
        <v>0</v>
      </c>
      <c r="G16" s="23">
        <f>SUM($G$7:$G$13)</f>
        <v>0</v>
      </c>
      <c r="H16" s="23">
        <f>SUM($H$7:$H$13)</f>
        <v>0</v>
      </c>
      <c r="I16" s="23">
        <f>SUM($I$7:$I$13)</f>
        <v>0</v>
      </c>
      <c r="J16" s="23">
        <f>SUM($J$7:$J$13)</f>
        <v>0</v>
      </c>
      <c r="K16" s="23">
        <f>SUM($K$7:$K$13)</f>
        <v>0</v>
      </c>
      <c r="L16" s="23">
        <f>SUM($L$7:$L$13)</f>
        <v>0</v>
      </c>
      <c r="M16" s="23">
        <f>SUM($M$7:$M$13)</f>
        <v>0</v>
      </c>
      <c r="N16" s="23">
        <f>SUM($N$7:$N$13)</f>
        <v>0</v>
      </c>
      <c r="O16" s="23">
        <f>SUM($O$7:$O$13)</f>
        <v>0</v>
      </c>
      <c r="P16" s="23">
        <f>SUM($P$7:$P$13)</f>
        <v>0</v>
      </c>
      <c r="Q16" s="23">
        <f>SUM($Q$7:$Q$13)</f>
        <v>0</v>
      </c>
      <c r="R16" s="23">
        <f>SUM($R$7:$R$13)</f>
        <v>0</v>
      </c>
      <c r="S16" s="23">
        <f>SUM($S$7:$S$13)</f>
        <v>0</v>
      </c>
      <c r="T16" s="23">
        <f>SUM($T$7:$T$13)</f>
        <v>0</v>
      </c>
      <c r="U16" s="23">
        <f>SUM($U$7:$U$13)</f>
        <v>0</v>
      </c>
      <c r="V16" s="23">
        <f>SUM($V$7:$V$13)</f>
        <v>0</v>
      </c>
      <c r="W16" s="23">
        <f>SUM($W$7:$W$13)</f>
        <v>0</v>
      </c>
      <c r="X16" s="23">
        <f>SUM($X$7:$X$13)</f>
        <v>0</v>
      </c>
      <c r="Y16" s="23">
        <f>SUM($Y$7:$Y$13)</f>
        <v>0</v>
      </c>
      <c r="Z16" s="23">
        <f>SUM($Z$7:$Z$13)</f>
        <v>0</v>
      </c>
      <c r="AA16" s="23">
        <f>SUM($AA$7:$AA$13)</f>
        <v>0</v>
      </c>
      <c r="AB16" s="23">
        <f>SUM($AB$7:$AB$13)</f>
        <v>0</v>
      </c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5">
      <c r="D17" s="24" t="s">
        <v>33</v>
      </c>
      <c r="E17" s="24" t="s">
        <v>34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5">
      <c r="C18" t="s">
        <v>32</v>
      </c>
      <c r="D18" s="25">
        <f>LARGE($F$16:$AB$16,1)</f>
        <v>0</v>
      </c>
      <c r="E18">
        <f>INDEX($F$6:$AB$6,MATCH($D$18,$F$16:$AB$16,0))</f>
        <v>101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5">
      <c r="C19" t="s">
        <v>35</v>
      </c>
      <c r="D19" s="20">
        <f>LARGE($F$16:$AB$16,2)</f>
        <v>0</v>
      </c>
      <c r="E19">
        <f>INDEX($F$6:$AB$6,MATCH($D$19,$F$16:$AB$16,0))</f>
        <v>101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5">
      <c r="C20" t="s">
        <v>36</v>
      </c>
      <c r="D20" s="26">
        <f>LARGE($F$16:$AB$16,3)</f>
        <v>0</v>
      </c>
      <c r="E20">
        <f>INDEX($F$6:$AB$6,MATCH($D$20,$F$16:$AB$16,0))</f>
        <v>101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ht="13.8" x14ac:dyDescent="0.25">
      <c r="D21" s="27">
        <f>LARGE($F$16:$AB$16,4)</f>
        <v>0</v>
      </c>
      <c r="E21" s="29" t="str">
        <f>IF( OR( EXACT( $D$18,$D$19 ), EXACT($D$19,$D$20 ), EXACT($D$20,$D$21 )),"** TIE **", " ")</f>
        <v>** TIE **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ht="100.05" customHeight="1" x14ac:dyDescent="0.25">
      <c r="E22" s="30" t="s">
        <v>37</v>
      </c>
      <c r="F22" s="34" t="str">
        <f>Judge1!F22 &amp; " " &amp; Judge2!F22 &amp; " " &amp; Judge3!F22 &amp; " " &amp; Judge4!F22 &amp; " " &amp; Judge5!F22</f>
        <v xml:space="preserve">    </v>
      </c>
      <c r="G22" s="31" t="str">
        <f>Judge1!G22 &amp; " " &amp; Judge2!G22 &amp; " " &amp; Judge3!G22 &amp; " " &amp; Judge4!G22 &amp; " " &amp; Judge5!G22</f>
        <v xml:space="preserve">    </v>
      </c>
      <c r="H22" s="31" t="str">
        <f>Judge1!H22 &amp; " " &amp; Judge2!H22 &amp; " " &amp; Judge3!H22 &amp; " " &amp; Judge4!H22 &amp; " " &amp; Judge5!H22</f>
        <v xml:space="preserve">    </v>
      </c>
      <c r="I22" s="31" t="str">
        <f>Judge1!I22 &amp; " " &amp; Judge2!I22 &amp; " " &amp; Judge3!I22 &amp; " " &amp; Judge4!I22 &amp; " " &amp; Judge5!I22</f>
        <v xml:space="preserve">    </v>
      </c>
      <c r="J22" s="31" t="str">
        <f>Judge1!J22 &amp; " " &amp; Judge2!J22 &amp; " " &amp; Judge3!J22 &amp; " " &amp; Judge4!J22 &amp; " " &amp; Judge5!J22</f>
        <v xml:space="preserve">    </v>
      </c>
      <c r="K22" s="31" t="str">
        <f>Judge1!K22 &amp; " " &amp; Judge2!K22 &amp; " " &amp; Judge3!K22 &amp; " " &amp; Judge4!K22 &amp; " " &amp; Judge5!K22</f>
        <v xml:space="preserve">    </v>
      </c>
      <c r="L22" s="31" t="str">
        <f>Judge1!L22 &amp; " " &amp; Judge2!L22 &amp; " " &amp; Judge3!L22 &amp; " " &amp; Judge4!L22 &amp; " " &amp; Judge5!L22</f>
        <v xml:space="preserve">    </v>
      </c>
      <c r="M22" s="31" t="str">
        <f>Judge1!M22 &amp; " " &amp; Judge2!M22 &amp; " " &amp; Judge3!M22 &amp; " " &amp; Judge4!M22 &amp; " " &amp; Judge5!M22</f>
        <v xml:space="preserve">    </v>
      </c>
      <c r="N22" s="31" t="str">
        <f>Judge1!N22 &amp; " " &amp; Judge2!N22 &amp; " " &amp; Judge3!N22 &amp; " " &amp; Judge4!N22 &amp; " " &amp; Judge5!N22</f>
        <v xml:space="preserve">    </v>
      </c>
      <c r="O22" s="31" t="str">
        <f>Judge1!O22 &amp; " " &amp; Judge2!O22 &amp; " " &amp; Judge3!O22 &amp; " " &amp; Judge4!O22 &amp; " " &amp; Judge5!O22</f>
        <v xml:space="preserve">    </v>
      </c>
      <c r="P22" s="31" t="str">
        <f>Judge1!P22 &amp; " " &amp; Judge2!P22 &amp; " " &amp; Judge3!P22 &amp; " " &amp; Judge4!P22 &amp; " " &amp; Judge5!P22</f>
        <v xml:space="preserve">    </v>
      </c>
      <c r="Q22" s="31" t="str">
        <f>Judge1!Q22 &amp; " " &amp; Judge2!Q22 &amp; " " &amp; Judge3!Q22 &amp; " " &amp; Judge4!Q22 &amp; " " &amp; Judge5!Q22</f>
        <v xml:space="preserve">    </v>
      </c>
      <c r="R22" s="31" t="str">
        <f>Judge1!R22 &amp; " " &amp; Judge2!R22 &amp; " " &amp; Judge3!R22 &amp; " " &amp; Judge4!R22 &amp; " " &amp; Judge5!R22</f>
        <v xml:space="preserve">    </v>
      </c>
      <c r="S22" s="31" t="str">
        <f>Judge1!S22 &amp; " " &amp; Judge2!S22 &amp; " " &amp; Judge3!S22 &amp; " " &amp; Judge4!S22 &amp; " " &amp; Judge5!S22</f>
        <v xml:space="preserve">    </v>
      </c>
      <c r="T22" s="31" t="str">
        <f>Judge1!T22 &amp; " " &amp; Judge2!T22 &amp; " " &amp; Judge3!T22 &amp; " " &amp; Judge4!T22 &amp; " " &amp; Judge5!T22</f>
        <v xml:space="preserve">    </v>
      </c>
      <c r="U22" s="31" t="str">
        <f>Judge1!U22 &amp; " " &amp; Judge2!U22 &amp; " " &amp; Judge3!U22 &amp; " " &amp; Judge4!U22 &amp; " " &amp; Judge5!U22</f>
        <v xml:space="preserve">    </v>
      </c>
      <c r="V22" s="31" t="str">
        <f>Judge1!V22 &amp; " " &amp; Judge2!V22 &amp; " " &amp; Judge3!V22 &amp; " " &amp; Judge4!V22 &amp; " " &amp; Judge5!V22</f>
        <v xml:space="preserve">    </v>
      </c>
      <c r="W22" s="31" t="str">
        <f>Judge1!W22 &amp; " " &amp; Judge2!W22 &amp; " " &amp; Judge3!W22 &amp; " " &amp; Judge4!W22 &amp; " " &amp; Judge5!W22</f>
        <v xml:space="preserve">    </v>
      </c>
      <c r="X22" s="31" t="str">
        <f>Judge1!X22 &amp; " " &amp; Judge2!X22 &amp; " " &amp; Judge3!X22 &amp; " " &amp; Judge4!X22 &amp; " " &amp; Judge5!X22</f>
        <v xml:space="preserve">    </v>
      </c>
      <c r="Y22" s="31" t="str">
        <f>Judge1!Y22 &amp; " " &amp; Judge2!Y22 &amp; " " &amp; Judge3!Y22 &amp; " " &amp; Judge4!Y22 &amp; " " &amp; Judge5!Y22</f>
        <v xml:space="preserve">    </v>
      </c>
      <c r="Z22" s="31" t="str">
        <f>Judge1!Z22 &amp; " " &amp; Judge2!Z22 &amp; " " &amp; Judge3!Z22 &amp; " " &amp; Judge4!Z22 &amp; " " &amp; Judge5!Z22</f>
        <v xml:space="preserve">    </v>
      </c>
      <c r="AA22" s="31" t="str">
        <f>Judge1!AA22 &amp; " " &amp; Judge2!AA22 &amp; " " &amp; Judge3!AA22 &amp; " " &amp; Judge4!AA22 &amp; " " &amp; Judge5!AA22</f>
        <v xml:space="preserve">    </v>
      </c>
      <c r="AB22" s="31" t="str">
        <f>Judge1!AB22 &amp; " " &amp; Judge2!AB22 &amp; " " &amp; Judge3!AB22 &amp; " " &amp; Judge4!AB22 &amp; " " &amp; Judge5!AB22</f>
        <v xml:space="preserve">    </v>
      </c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5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phoneticPr fontId="0" type="noConversion"/>
  <conditionalFormatting sqref="E7:AB7">
    <cfRule type="cellIs" dxfId="188" priority="1" stopIfTrue="1" operator="greaterThan">
      <formula>$E$7</formula>
    </cfRule>
    <cfRule type="cellIs" dxfId="187" priority="2" stopIfTrue="1" operator="equal">
      <formula>""</formula>
    </cfRule>
    <cfRule type="cellIs" dxfId="186" priority="3" stopIfTrue="1" operator="equal">
      <formula>0</formula>
    </cfRule>
    <cfRule type="cellIs" dxfId="185" priority="4" stopIfTrue="1" operator="lessThan">
      <formula>($E$7 * 0.25)</formula>
    </cfRule>
  </conditionalFormatting>
  <conditionalFormatting sqref="E8:AB8">
    <cfRule type="cellIs" dxfId="184" priority="5" stopIfTrue="1" operator="greaterThan">
      <formula>$E$8</formula>
    </cfRule>
    <cfRule type="cellIs" dxfId="183" priority="6" stopIfTrue="1" operator="equal">
      <formula>""</formula>
    </cfRule>
    <cfRule type="cellIs" dxfId="182" priority="7" stopIfTrue="1" operator="equal">
      <formula>0</formula>
    </cfRule>
    <cfRule type="cellIs" dxfId="181" priority="8" stopIfTrue="1" operator="lessThan">
      <formula>($E$8 * 0.25)</formula>
    </cfRule>
  </conditionalFormatting>
  <conditionalFormatting sqref="E9:AB9">
    <cfRule type="cellIs" dxfId="180" priority="9" stopIfTrue="1" operator="greaterThan">
      <formula>$E$9</formula>
    </cfRule>
    <cfRule type="cellIs" dxfId="179" priority="10" stopIfTrue="1" operator="equal">
      <formula>""</formula>
    </cfRule>
    <cfRule type="cellIs" dxfId="178" priority="11" stopIfTrue="1" operator="equal">
      <formula>0</formula>
    </cfRule>
    <cfRule type="cellIs" dxfId="177" priority="12" stopIfTrue="1" operator="lessThan">
      <formula>($E$9 * 0.25)</formula>
    </cfRule>
  </conditionalFormatting>
  <conditionalFormatting sqref="E10:AB10">
    <cfRule type="cellIs" dxfId="176" priority="13" stopIfTrue="1" operator="greaterThan">
      <formula>$E$10</formula>
    </cfRule>
    <cfRule type="cellIs" dxfId="175" priority="14" stopIfTrue="1" operator="equal">
      <formula>""</formula>
    </cfRule>
    <cfRule type="cellIs" dxfId="174" priority="15" stopIfTrue="1" operator="equal">
      <formula>0</formula>
    </cfRule>
    <cfRule type="cellIs" dxfId="173" priority="16" stopIfTrue="1" operator="lessThan">
      <formula>($E$10 * 0.25)</formula>
    </cfRule>
  </conditionalFormatting>
  <conditionalFormatting sqref="E11:AB11">
    <cfRule type="cellIs" dxfId="172" priority="17" stopIfTrue="1" operator="greaterThan">
      <formula>$E$11</formula>
    </cfRule>
    <cfRule type="cellIs" dxfId="171" priority="18" stopIfTrue="1" operator="equal">
      <formula>""</formula>
    </cfRule>
    <cfRule type="cellIs" dxfId="170" priority="19" stopIfTrue="1" operator="equal">
      <formula>0</formula>
    </cfRule>
    <cfRule type="cellIs" dxfId="169" priority="20" stopIfTrue="1" operator="lessThan">
      <formula>($E$11 * 0.25)</formula>
    </cfRule>
  </conditionalFormatting>
  <conditionalFormatting sqref="E12:AB12">
    <cfRule type="cellIs" dxfId="168" priority="21" stopIfTrue="1" operator="lessThan">
      <formula>$E$12</formula>
    </cfRule>
    <cfRule type="cellIs" dxfId="167" priority="22" stopIfTrue="1" operator="greaterThan">
      <formula>0</formula>
    </cfRule>
  </conditionalFormatting>
  <conditionalFormatting sqref="E13:AB13">
    <cfRule type="cellIs" dxfId="166" priority="23" stopIfTrue="1" operator="lessThan">
      <formula>$E$13</formula>
    </cfRule>
    <cfRule type="cellIs" dxfId="165" priority="24" stopIfTrue="1" operator="greaterThan">
      <formula>0</formula>
    </cfRule>
  </conditionalFormatting>
  <conditionalFormatting sqref="C16:AB16">
    <cfRule type="cellIs" dxfId="164" priority="25" stopIfTrue="1" operator="equal">
      <formula>$D$18</formula>
    </cfRule>
    <cfRule type="cellIs" dxfId="163" priority="26" stopIfTrue="1" operator="equal">
      <formula>$D$19</formula>
    </cfRule>
    <cfRule type="cellIs" dxfId="162" priority="27" stopIfTrue="1" operator="equal">
      <formula>$D$20</formula>
    </cfRule>
  </conditionalFormatting>
  <hyperlinks>
    <hyperlink ref="O3" r:id="rId1" xr:uid="{00000000-0004-0000-0000-000000000000}"/>
    <hyperlink ref="E3" r:id="rId2" display="Need Help using this ScoreCard?  Check out this training video." xr:uid="{00000000-0004-0000-0000-000001000000}"/>
    <hyperlink ref="D3" r:id="rId3" display="Need Help using this ScoreCard?  Check out this training video." xr:uid="{00000000-0004-0000-0000-000002000000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DC024-CDFC-4295-85C3-2E83B4BE6792}">
  <dimension ref="A1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28" width="25.77734375" customWidth="1"/>
    <col min="29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38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</row>
    <row r="7" spans="1:69" x14ac:dyDescent="0.25">
      <c r="A7" s="19">
        <v>1014</v>
      </c>
      <c r="B7" s="19">
        <v>5311</v>
      </c>
      <c r="C7" s="18" t="s">
        <v>23</v>
      </c>
      <c r="D7" s="3" t="s">
        <v>24</v>
      </c>
      <c r="E7" s="3">
        <v>400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1014</v>
      </c>
      <c r="B8" s="19">
        <v>5312</v>
      </c>
      <c r="C8" s="3" t="s">
        <v>23</v>
      </c>
      <c r="D8" s="3" t="s">
        <v>25</v>
      </c>
      <c r="E8" s="3">
        <v>400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1014</v>
      </c>
      <c r="B9" s="19">
        <v>5313</v>
      </c>
      <c r="C9" s="3" t="s">
        <v>23</v>
      </c>
      <c r="D9" s="3" t="s">
        <v>26</v>
      </c>
      <c r="E9" s="3">
        <v>200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1014</v>
      </c>
      <c r="B10" s="19">
        <v>5314</v>
      </c>
      <c r="C10" s="3" t="s">
        <v>23</v>
      </c>
      <c r="D10" s="3"/>
      <c r="E10" s="3">
        <v>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1014</v>
      </c>
      <c r="B11" s="19">
        <v>5315</v>
      </c>
      <c r="C11" s="3" t="s">
        <v>23</v>
      </c>
      <c r="D11" s="3"/>
      <c r="E11" s="3">
        <v>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1014</v>
      </c>
      <c r="B12" s="19">
        <v>5316</v>
      </c>
      <c r="C12" s="21" t="s">
        <v>27</v>
      </c>
      <c r="D12" s="21" t="s">
        <v>28</v>
      </c>
      <c r="E12" s="21">
        <v>-10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1014</v>
      </c>
      <c r="B13" s="19">
        <v>5317</v>
      </c>
      <c r="C13" s="21" t="s">
        <v>27</v>
      </c>
      <c r="D13" s="21" t="s">
        <v>29</v>
      </c>
      <c r="E13" s="21">
        <v>-10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C15" t="s">
        <v>30</v>
      </c>
      <c r="E15">
        <f>SUMIF($E$6:$E$13, "&gt;0")</f>
        <v>1000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C16" t="s">
        <v>31</v>
      </c>
      <c r="F16" s="23">
        <f>SUM($F$7:$F$13)</f>
        <v>0</v>
      </c>
      <c r="G16" s="23">
        <f>SUM($G$7:$G$13)</f>
        <v>0</v>
      </c>
      <c r="H16" s="23">
        <f>SUM($H$7:$H$13)</f>
        <v>0</v>
      </c>
      <c r="I16" s="23">
        <f>SUM($I$7:$I$13)</f>
        <v>0</v>
      </c>
      <c r="J16" s="23">
        <f>SUM($J$7:$J$13)</f>
        <v>0</v>
      </c>
      <c r="K16" s="23">
        <f>SUM($K$7:$K$13)</f>
        <v>0</v>
      </c>
      <c r="L16" s="23">
        <f>SUM($L$7:$L$13)</f>
        <v>0</v>
      </c>
      <c r="M16" s="23">
        <f>SUM($M$7:$M$13)</f>
        <v>0</v>
      </c>
      <c r="N16" s="23">
        <f>SUM($N$7:$N$13)</f>
        <v>0</v>
      </c>
      <c r="O16" s="23">
        <f>SUM($O$7:$O$13)</f>
        <v>0</v>
      </c>
      <c r="P16" s="23">
        <f>SUM($P$7:$P$13)</f>
        <v>0</v>
      </c>
      <c r="Q16" s="23">
        <f>SUM($Q$7:$Q$13)</f>
        <v>0</v>
      </c>
      <c r="R16" s="23">
        <f>SUM($R$7:$R$13)</f>
        <v>0</v>
      </c>
      <c r="S16" s="23">
        <f>SUM($S$7:$S$13)</f>
        <v>0</v>
      </c>
      <c r="T16" s="23">
        <f>SUM($T$7:$T$13)</f>
        <v>0</v>
      </c>
      <c r="U16" s="23">
        <f>SUM($U$7:$U$13)</f>
        <v>0</v>
      </c>
      <c r="V16" s="23">
        <f>SUM($V$7:$V$13)</f>
        <v>0</v>
      </c>
      <c r="W16" s="23">
        <f>SUM($W$7:$W$13)</f>
        <v>0</v>
      </c>
      <c r="X16" s="23">
        <f>SUM($X$7:$X$13)</f>
        <v>0</v>
      </c>
      <c r="Y16" s="23">
        <f>SUM($Y$7:$Y$13)</f>
        <v>0</v>
      </c>
      <c r="Z16" s="23">
        <f>SUM($Z$7:$Z$13)</f>
        <v>0</v>
      </c>
      <c r="AA16" s="23">
        <f>SUM($AA$7:$AA$13)</f>
        <v>0</v>
      </c>
      <c r="AB16" s="23">
        <f>SUM($AB$7:$AB$13)</f>
        <v>0</v>
      </c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5">
      <c r="D17" s="24" t="s">
        <v>33</v>
      </c>
      <c r="E17" s="24" t="s">
        <v>34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5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5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5">
      <c r="E22" t="s">
        <v>37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5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B7">
    <cfRule type="cellIs" dxfId="53" priority="1" stopIfTrue="1" operator="greaterThan">
      <formula>$E$7</formula>
    </cfRule>
    <cfRule type="cellIs" dxfId="52" priority="2" stopIfTrue="1" operator="equal">
      <formula>""</formula>
    </cfRule>
    <cfRule type="cellIs" dxfId="51" priority="3" stopIfTrue="1" operator="equal">
      <formula>0</formula>
    </cfRule>
    <cfRule type="cellIs" dxfId="50" priority="4" stopIfTrue="1" operator="lessThan">
      <formula>($E$7 * 0.25)</formula>
    </cfRule>
  </conditionalFormatting>
  <conditionalFormatting sqref="E8:AB8">
    <cfRule type="cellIs" dxfId="49" priority="5" stopIfTrue="1" operator="greaterThan">
      <formula>$E$8</formula>
    </cfRule>
    <cfRule type="cellIs" dxfId="48" priority="6" stopIfTrue="1" operator="equal">
      <formula>""</formula>
    </cfRule>
    <cfRule type="cellIs" dxfId="47" priority="7" stopIfTrue="1" operator="equal">
      <formula>0</formula>
    </cfRule>
    <cfRule type="cellIs" dxfId="46" priority="8" stopIfTrue="1" operator="lessThan">
      <formula>($E$8 * 0.25)</formula>
    </cfRule>
  </conditionalFormatting>
  <conditionalFormatting sqref="E9:AB9">
    <cfRule type="cellIs" dxfId="45" priority="9" stopIfTrue="1" operator="greaterThan">
      <formula>$E$9</formula>
    </cfRule>
    <cfRule type="cellIs" dxfId="44" priority="10" stopIfTrue="1" operator="equal">
      <formula>""</formula>
    </cfRule>
    <cfRule type="cellIs" dxfId="43" priority="11" stopIfTrue="1" operator="equal">
      <formula>0</formula>
    </cfRule>
    <cfRule type="cellIs" dxfId="42" priority="12" stopIfTrue="1" operator="lessThan">
      <formula>($E$9 * 0.25)</formula>
    </cfRule>
  </conditionalFormatting>
  <conditionalFormatting sqref="E10:AB10">
    <cfRule type="cellIs" dxfId="41" priority="13" stopIfTrue="1" operator="greaterThan">
      <formula>$E$10</formula>
    </cfRule>
    <cfRule type="cellIs" dxfId="40" priority="14" stopIfTrue="1" operator="equal">
      <formula>""</formula>
    </cfRule>
    <cfRule type="cellIs" dxfId="39" priority="15" stopIfTrue="1" operator="equal">
      <formula>0</formula>
    </cfRule>
    <cfRule type="cellIs" dxfId="38" priority="16" stopIfTrue="1" operator="lessThan">
      <formula>($E$10 * 0.25)</formula>
    </cfRule>
  </conditionalFormatting>
  <conditionalFormatting sqref="E11:AB11">
    <cfRule type="cellIs" dxfId="37" priority="17" stopIfTrue="1" operator="greaterThan">
      <formula>$E$11</formula>
    </cfRule>
    <cfRule type="cellIs" dxfId="36" priority="18" stopIfTrue="1" operator="equal">
      <formula>""</formula>
    </cfRule>
    <cfRule type="cellIs" dxfId="35" priority="19" stopIfTrue="1" operator="equal">
      <formula>0</formula>
    </cfRule>
    <cfRule type="cellIs" dxfId="34" priority="20" stopIfTrue="1" operator="lessThan">
      <formula>($E$11 * 0.25)</formula>
    </cfRule>
  </conditionalFormatting>
  <conditionalFormatting sqref="E12:AB12">
    <cfRule type="cellIs" dxfId="33" priority="21" stopIfTrue="1" operator="lessThan">
      <formula>$E$12</formula>
    </cfRule>
    <cfRule type="cellIs" dxfId="32" priority="22" stopIfTrue="1" operator="greaterThan">
      <formula>0</formula>
    </cfRule>
  </conditionalFormatting>
  <conditionalFormatting sqref="E13:AB13">
    <cfRule type="cellIs" dxfId="31" priority="23" stopIfTrue="1" operator="lessThan">
      <formula>$E$13</formula>
    </cfRule>
    <cfRule type="cellIs" dxfId="30" priority="24" stopIfTrue="1" operator="greaterThan">
      <formula>0</formula>
    </cfRule>
  </conditionalFormatting>
  <conditionalFormatting sqref="C16:AB16">
    <cfRule type="cellIs" dxfId="29" priority="25" stopIfTrue="1" operator="equal">
      <formula>$D$18</formula>
    </cfRule>
    <cfRule type="cellIs" dxfId="28" priority="26" stopIfTrue="1" operator="equal">
      <formula>$D$19</formula>
    </cfRule>
    <cfRule type="cellIs" dxfId="27" priority="27" stopIfTrue="1" operator="equal">
      <formula>$D$20</formula>
    </cfRule>
  </conditionalFormatting>
  <hyperlinks>
    <hyperlink ref="O3" r:id="rId1" xr:uid="{3E4575EE-8D5B-4425-801E-D0CB7E317FAC}"/>
    <hyperlink ref="E3" r:id="rId2" display="Need Help using this ScoreCard?  Check out this training video." xr:uid="{99A3754E-2BCF-465F-ACBA-D53CEC705CEB}"/>
    <hyperlink ref="D3" r:id="rId3" display="Need Help using this ScoreCard?  Check out this training video." xr:uid="{B9CADF05-0EA9-4784-B0F9-79F2B7A2DB87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7F6A1-C31C-4D9E-9C5B-D92068EA5DF6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28" width="25.77734375" customWidth="1"/>
    <col min="29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38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</row>
    <row r="7" spans="1:69" x14ac:dyDescent="0.25">
      <c r="A7" s="19">
        <v>1014</v>
      </c>
      <c r="B7" s="19">
        <v>5311</v>
      </c>
      <c r="C7" s="18" t="s">
        <v>23</v>
      </c>
      <c r="D7" s="3" t="s">
        <v>24</v>
      </c>
      <c r="E7" s="3">
        <v>400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1014</v>
      </c>
      <c r="B8" s="19">
        <v>5312</v>
      </c>
      <c r="C8" s="3" t="s">
        <v>23</v>
      </c>
      <c r="D8" s="3" t="s">
        <v>25</v>
      </c>
      <c r="E8" s="3">
        <v>400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1014</v>
      </c>
      <c r="B9" s="19">
        <v>5313</v>
      </c>
      <c r="C9" s="3" t="s">
        <v>23</v>
      </c>
      <c r="D9" s="3" t="s">
        <v>26</v>
      </c>
      <c r="E9" s="3">
        <v>200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1014</v>
      </c>
      <c r="B10" s="19">
        <v>5314</v>
      </c>
      <c r="C10" s="3" t="s">
        <v>23</v>
      </c>
      <c r="D10" s="3"/>
      <c r="E10" s="3">
        <v>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1014</v>
      </c>
      <c r="B11" s="19">
        <v>5315</v>
      </c>
      <c r="C11" s="3" t="s">
        <v>23</v>
      </c>
      <c r="D11" s="3"/>
      <c r="E11" s="3">
        <v>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1014</v>
      </c>
      <c r="B12" s="19">
        <v>5316</v>
      </c>
      <c r="C12" s="21" t="s">
        <v>27</v>
      </c>
      <c r="D12" s="21" t="s">
        <v>28</v>
      </c>
      <c r="E12" s="21">
        <v>-10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1014</v>
      </c>
      <c r="B13" s="19">
        <v>5317</v>
      </c>
      <c r="C13" s="21" t="s">
        <v>27</v>
      </c>
      <c r="D13" s="21" t="s">
        <v>29</v>
      </c>
      <c r="E13" s="21">
        <v>-10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C15" t="s">
        <v>30</v>
      </c>
      <c r="E15">
        <f>SUMIF($E$6:$E$13, "&gt;0")</f>
        <v>1000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C16" t="s">
        <v>31</v>
      </c>
      <c r="F16" s="23">
        <f>SUM($F$7:$F$13)</f>
        <v>0</v>
      </c>
      <c r="G16" s="23">
        <f>SUM($G$7:$G$13)</f>
        <v>0</v>
      </c>
      <c r="H16" s="23">
        <f>SUM($H$7:$H$13)</f>
        <v>0</v>
      </c>
      <c r="I16" s="23">
        <f>SUM($I$7:$I$13)</f>
        <v>0</v>
      </c>
      <c r="J16" s="23">
        <f>SUM($J$7:$J$13)</f>
        <v>0</v>
      </c>
      <c r="K16" s="23">
        <f>SUM($K$7:$K$13)</f>
        <v>0</v>
      </c>
      <c r="L16" s="23">
        <f>SUM($L$7:$L$13)</f>
        <v>0</v>
      </c>
      <c r="M16" s="23">
        <f>SUM($M$7:$M$13)</f>
        <v>0</v>
      </c>
      <c r="N16" s="23">
        <f>SUM($N$7:$N$13)</f>
        <v>0</v>
      </c>
      <c r="O16" s="23">
        <f>SUM($O$7:$O$13)</f>
        <v>0</v>
      </c>
      <c r="P16" s="23">
        <f>SUM($P$7:$P$13)</f>
        <v>0</v>
      </c>
      <c r="Q16" s="23">
        <f>SUM($Q$7:$Q$13)</f>
        <v>0</v>
      </c>
      <c r="R16" s="23">
        <f>SUM($R$7:$R$13)</f>
        <v>0</v>
      </c>
      <c r="S16" s="23">
        <f>SUM($S$7:$S$13)</f>
        <v>0</v>
      </c>
      <c r="T16" s="23">
        <f>SUM($T$7:$T$13)</f>
        <v>0</v>
      </c>
      <c r="U16" s="23">
        <f>SUM($U$7:$U$13)</f>
        <v>0</v>
      </c>
      <c r="V16" s="23">
        <f>SUM($V$7:$V$13)</f>
        <v>0</v>
      </c>
      <c r="W16" s="23">
        <f>SUM($W$7:$W$13)</f>
        <v>0</v>
      </c>
      <c r="X16" s="23">
        <f>SUM($X$7:$X$13)</f>
        <v>0</v>
      </c>
      <c r="Y16" s="23">
        <f>SUM($Y$7:$Y$13)</f>
        <v>0</v>
      </c>
      <c r="Z16" s="23">
        <f>SUM($Z$7:$Z$13)</f>
        <v>0</v>
      </c>
      <c r="AA16" s="23">
        <f>SUM($AA$7:$AA$13)</f>
        <v>0</v>
      </c>
      <c r="AB16" s="23">
        <f>SUM($AB$7:$AB$13)</f>
        <v>0</v>
      </c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5">
      <c r="D17" s="24" t="s">
        <v>33</v>
      </c>
      <c r="E17" s="24" t="s">
        <v>34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5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5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5">
      <c r="E22" t="s">
        <v>37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5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B7">
    <cfRule type="cellIs" dxfId="80" priority="1" stopIfTrue="1" operator="greaterThan">
      <formula>$E$7</formula>
    </cfRule>
    <cfRule type="cellIs" dxfId="79" priority="2" stopIfTrue="1" operator="equal">
      <formula>""</formula>
    </cfRule>
    <cfRule type="cellIs" dxfId="78" priority="3" stopIfTrue="1" operator="equal">
      <formula>0</formula>
    </cfRule>
    <cfRule type="cellIs" dxfId="77" priority="4" stopIfTrue="1" operator="lessThan">
      <formula>($E$7 * 0.25)</formula>
    </cfRule>
  </conditionalFormatting>
  <conditionalFormatting sqref="E8:AB8">
    <cfRule type="cellIs" dxfId="76" priority="5" stopIfTrue="1" operator="greaterThan">
      <formula>$E$8</formula>
    </cfRule>
    <cfRule type="cellIs" dxfId="75" priority="6" stopIfTrue="1" operator="equal">
      <formula>""</formula>
    </cfRule>
    <cfRule type="cellIs" dxfId="74" priority="7" stopIfTrue="1" operator="equal">
      <formula>0</formula>
    </cfRule>
    <cfRule type="cellIs" dxfId="73" priority="8" stopIfTrue="1" operator="lessThan">
      <formula>($E$8 * 0.25)</formula>
    </cfRule>
  </conditionalFormatting>
  <conditionalFormatting sqref="E9:AB9">
    <cfRule type="cellIs" dxfId="72" priority="9" stopIfTrue="1" operator="greaterThan">
      <formula>$E$9</formula>
    </cfRule>
    <cfRule type="cellIs" dxfId="71" priority="10" stopIfTrue="1" operator="equal">
      <formula>""</formula>
    </cfRule>
    <cfRule type="cellIs" dxfId="70" priority="11" stopIfTrue="1" operator="equal">
      <formula>0</formula>
    </cfRule>
    <cfRule type="cellIs" dxfId="69" priority="12" stopIfTrue="1" operator="lessThan">
      <formula>($E$9 * 0.25)</formula>
    </cfRule>
  </conditionalFormatting>
  <conditionalFormatting sqref="E10:AB10">
    <cfRule type="cellIs" dxfId="68" priority="13" stopIfTrue="1" operator="greaterThan">
      <formula>$E$10</formula>
    </cfRule>
    <cfRule type="cellIs" dxfId="67" priority="14" stopIfTrue="1" operator="equal">
      <formula>""</formula>
    </cfRule>
    <cfRule type="cellIs" dxfId="66" priority="15" stopIfTrue="1" operator="equal">
      <formula>0</formula>
    </cfRule>
    <cfRule type="cellIs" dxfId="65" priority="16" stopIfTrue="1" operator="lessThan">
      <formula>($E$10 * 0.25)</formula>
    </cfRule>
  </conditionalFormatting>
  <conditionalFormatting sqref="E11:AB11">
    <cfRule type="cellIs" dxfId="64" priority="17" stopIfTrue="1" operator="greaterThan">
      <formula>$E$11</formula>
    </cfRule>
    <cfRule type="cellIs" dxfId="63" priority="18" stopIfTrue="1" operator="equal">
      <formula>""</formula>
    </cfRule>
    <cfRule type="cellIs" dxfId="62" priority="19" stopIfTrue="1" operator="equal">
      <formula>0</formula>
    </cfRule>
    <cfRule type="cellIs" dxfId="61" priority="20" stopIfTrue="1" operator="lessThan">
      <formula>($E$11 * 0.25)</formula>
    </cfRule>
  </conditionalFormatting>
  <conditionalFormatting sqref="E12:AB12">
    <cfRule type="cellIs" dxfId="60" priority="21" stopIfTrue="1" operator="lessThan">
      <formula>$E$12</formula>
    </cfRule>
    <cfRule type="cellIs" dxfId="59" priority="22" stopIfTrue="1" operator="greaterThan">
      <formula>0</formula>
    </cfRule>
  </conditionalFormatting>
  <conditionalFormatting sqref="E13:AB13">
    <cfRule type="cellIs" dxfId="58" priority="23" stopIfTrue="1" operator="lessThan">
      <formula>$E$13</formula>
    </cfRule>
    <cfRule type="cellIs" dxfId="57" priority="24" stopIfTrue="1" operator="greaterThan">
      <formula>0</formula>
    </cfRule>
  </conditionalFormatting>
  <conditionalFormatting sqref="C16:AB16">
    <cfRule type="cellIs" dxfId="56" priority="25" stopIfTrue="1" operator="equal">
      <formula>$D$18</formula>
    </cfRule>
    <cfRule type="cellIs" dxfId="55" priority="26" stopIfTrue="1" operator="equal">
      <formula>$D$19</formula>
    </cfRule>
    <cfRule type="cellIs" dxfId="54" priority="27" stopIfTrue="1" operator="equal">
      <formula>$D$20</formula>
    </cfRule>
  </conditionalFormatting>
  <hyperlinks>
    <hyperlink ref="O3" r:id="rId1" xr:uid="{FEB431DF-4448-4A15-AFB7-D0903270F976}"/>
    <hyperlink ref="E3" r:id="rId2" display="Need Help using this ScoreCard?  Check out this training video." xr:uid="{BA1ECE2A-9552-4053-8C37-9D258C99EED6}"/>
    <hyperlink ref="D3" r:id="rId3" display="Need Help using this ScoreCard?  Check out this training video." xr:uid="{053220A6-6D1F-412A-B84C-43843BD07CAD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60562-AD5F-4A15-929D-495B49807066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28" width="25.77734375" customWidth="1"/>
    <col min="29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38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</row>
    <row r="7" spans="1:69" x14ac:dyDescent="0.25">
      <c r="A7" s="19">
        <v>1014</v>
      </c>
      <c r="B7" s="19">
        <v>5311</v>
      </c>
      <c r="C7" s="18" t="s">
        <v>23</v>
      </c>
      <c r="D7" s="3" t="s">
        <v>24</v>
      </c>
      <c r="E7" s="3">
        <v>400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1014</v>
      </c>
      <c r="B8" s="19">
        <v>5312</v>
      </c>
      <c r="C8" s="3" t="s">
        <v>23</v>
      </c>
      <c r="D8" s="3" t="s">
        <v>25</v>
      </c>
      <c r="E8" s="3">
        <v>400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1014</v>
      </c>
      <c r="B9" s="19">
        <v>5313</v>
      </c>
      <c r="C9" s="3" t="s">
        <v>23</v>
      </c>
      <c r="D9" s="3" t="s">
        <v>26</v>
      </c>
      <c r="E9" s="3">
        <v>200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1014</v>
      </c>
      <c r="B10" s="19">
        <v>5314</v>
      </c>
      <c r="C10" s="3" t="s">
        <v>23</v>
      </c>
      <c r="D10" s="3"/>
      <c r="E10" s="3">
        <v>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1014</v>
      </c>
      <c r="B11" s="19">
        <v>5315</v>
      </c>
      <c r="C11" s="3" t="s">
        <v>23</v>
      </c>
      <c r="D11" s="3"/>
      <c r="E11" s="3">
        <v>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1014</v>
      </c>
      <c r="B12" s="19">
        <v>5316</v>
      </c>
      <c r="C12" s="21" t="s">
        <v>27</v>
      </c>
      <c r="D12" s="21" t="s">
        <v>28</v>
      </c>
      <c r="E12" s="21">
        <v>-10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1014</v>
      </c>
      <c r="B13" s="19">
        <v>5317</v>
      </c>
      <c r="C13" s="21" t="s">
        <v>27</v>
      </c>
      <c r="D13" s="21" t="s">
        <v>29</v>
      </c>
      <c r="E13" s="21">
        <v>-10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C15" t="s">
        <v>30</v>
      </c>
      <c r="E15">
        <f>SUMIF($E$6:$E$13, "&gt;0")</f>
        <v>1000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C16" t="s">
        <v>31</v>
      </c>
      <c r="F16" s="23">
        <f>SUM($F$7:$F$13)</f>
        <v>0</v>
      </c>
      <c r="G16" s="23">
        <f>SUM($G$7:$G$13)</f>
        <v>0</v>
      </c>
      <c r="H16" s="23">
        <f>SUM($H$7:$H$13)</f>
        <v>0</v>
      </c>
      <c r="I16" s="23">
        <f>SUM($I$7:$I$13)</f>
        <v>0</v>
      </c>
      <c r="J16" s="23">
        <f>SUM($J$7:$J$13)</f>
        <v>0</v>
      </c>
      <c r="K16" s="23">
        <f>SUM($K$7:$K$13)</f>
        <v>0</v>
      </c>
      <c r="L16" s="23">
        <f>SUM($L$7:$L$13)</f>
        <v>0</v>
      </c>
      <c r="M16" s="23">
        <f>SUM($M$7:$M$13)</f>
        <v>0</v>
      </c>
      <c r="N16" s="23">
        <f>SUM($N$7:$N$13)</f>
        <v>0</v>
      </c>
      <c r="O16" s="23">
        <f>SUM($O$7:$O$13)</f>
        <v>0</v>
      </c>
      <c r="P16" s="23">
        <f>SUM($P$7:$P$13)</f>
        <v>0</v>
      </c>
      <c r="Q16" s="23">
        <f>SUM($Q$7:$Q$13)</f>
        <v>0</v>
      </c>
      <c r="R16" s="23">
        <f>SUM($R$7:$R$13)</f>
        <v>0</v>
      </c>
      <c r="S16" s="23">
        <f>SUM($S$7:$S$13)</f>
        <v>0</v>
      </c>
      <c r="T16" s="23">
        <f>SUM($T$7:$T$13)</f>
        <v>0</v>
      </c>
      <c r="U16" s="23">
        <f>SUM($U$7:$U$13)</f>
        <v>0</v>
      </c>
      <c r="V16" s="23">
        <f>SUM($V$7:$V$13)</f>
        <v>0</v>
      </c>
      <c r="W16" s="23">
        <f>SUM($W$7:$W$13)</f>
        <v>0</v>
      </c>
      <c r="X16" s="23">
        <f>SUM($X$7:$X$13)</f>
        <v>0</v>
      </c>
      <c r="Y16" s="23">
        <f>SUM($Y$7:$Y$13)</f>
        <v>0</v>
      </c>
      <c r="Z16" s="23">
        <f>SUM($Z$7:$Z$13)</f>
        <v>0</v>
      </c>
      <c r="AA16" s="23">
        <f>SUM($AA$7:$AA$13)</f>
        <v>0</v>
      </c>
      <c r="AB16" s="23">
        <f>SUM($AB$7:$AB$13)</f>
        <v>0</v>
      </c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5">
      <c r="D17" s="24" t="s">
        <v>33</v>
      </c>
      <c r="E17" s="24" t="s">
        <v>34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5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5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5">
      <c r="E22" t="s">
        <v>37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5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B7">
    <cfRule type="cellIs" dxfId="107" priority="1" stopIfTrue="1" operator="greaterThan">
      <formula>$E$7</formula>
    </cfRule>
    <cfRule type="cellIs" dxfId="106" priority="2" stopIfTrue="1" operator="equal">
      <formula>""</formula>
    </cfRule>
    <cfRule type="cellIs" dxfId="105" priority="3" stopIfTrue="1" operator="equal">
      <formula>0</formula>
    </cfRule>
    <cfRule type="cellIs" dxfId="104" priority="4" stopIfTrue="1" operator="lessThan">
      <formula>($E$7 * 0.25)</formula>
    </cfRule>
  </conditionalFormatting>
  <conditionalFormatting sqref="E8:AB8">
    <cfRule type="cellIs" dxfId="103" priority="5" stopIfTrue="1" operator="greaterThan">
      <formula>$E$8</formula>
    </cfRule>
    <cfRule type="cellIs" dxfId="102" priority="6" stopIfTrue="1" operator="equal">
      <formula>""</formula>
    </cfRule>
    <cfRule type="cellIs" dxfId="101" priority="7" stopIfTrue="1" operator="equal">
      <formula>0</formula>
    </cfRule>
    <cfRule type="cellIs" dxfId="100" priority="8" stopIfTrue="1" operator="lessThan">
      <formula>($E$8 * 0.25)</formula>
    </cfRule>
  </conditionalFormatting>
  <conditionalFormatting sqref="E9:AB9">
    <cfRule type="cellIs" dxfId="99" priority="9" stopIfTrue="1" operator="greaterThan">
      <formula>$E$9</formula>
    </cfRule>
    <cfRule type="cellIs" dxfId="98" priority="10" stopIfTrue="1" operator="equal">
      <formula>""</formula>
    </cfRule>
    <cfRule type="cellIs" dxfId="97" priority="11" stopIfTrue="1" operator="equal">
      <formula>0</formula>
    </cfRule>
    <cfRule type="cellIs" dxfId="96" priority="12" stopIfTrue="1" operator="lessThan">
      <formula>($E$9 * 0.25)</formula>
    </cfRule>
  </conditionalFormatting>
  <conditionalFormatting sqref="E10:AB10">
    <cfRule type="cellIs" dxfId="95" priority="13" stopIfTrue="1" operator="greaterThan">
      <formula>$E$10</formula>
    </cfRule>
    <cfRule type="cellIs" dxfId="94" priority="14" stopIfTrue="1" operator="equal">
      <formula>""</formula>
    </cfRule>
    <cfRule type="cellIs" dxfId="93" priority="15" stopIfTrue="1" operator="equal">
      <formula>0</formula>
    </cfRule>
    <cfRule type="cellIs" dxfId="92" priority="16" stopIfTrue="1" operator="lessThan">
      <formula>($E$10 * 0.25)</formula>
    </cfRule>
  </conditionalFormatting>
  <conditionalFormatting sqref="E11:AB11">
    <cfRule type="cellIs" dxfId="91" priority="17" stopIfTrue="1" operator="greaterThan">
      <formula>$E$11</formula>
    </cfRule>
    <cfRule type="cellIs" dxfId="90" priority="18" stopIfTrue="1" operator="equal">
      <formula>""</formula>
    </cfRule>
    <cfRule type="cellIs" dxfId="89" priority="19" stopIfTrue="1" operator="equal">
      <formula>0</formula>
    </cfRule>
    <cfRule type="cellIs" dxfId="88" priority="20" stopIfTrue="1" operator="lessThan">
      <formula>($E$11 * 0.25)</formula>
    </cfRule>
  </conditionalFormatting>
  <conditionalFormatting sqref="E12:AB12">
    <cfRule type="cellIs" dxfId="87" priority="21" stopIfTrue="1" operator="lessThan">
      <formula>$E$12</formula>
    </cfRule>
    <cfRule type="cellIs" dxfId="86" priority="22" stopIfTrue="1" operator="greaterThan">
      <formula>0</formula>
    </cfRule>
  </conditionalFormatting>
  <conditionalFormatting sqref="E13:AB13">
    <cfRule type="cellIs" dxfId="85" priority="23" stopIfTrue="1" operator="lessThan">
      <formula>$E$13</formula>
    </cfRule>
    <cfRule type="cellIs" dxfId="84" priority="24" stopIfTrue="1" operator="greaterThan">
      <formula>0</formula>
    </cfRule>
  </conditionalFormatting>
  <conditionalFormatting sqref="C16:AB16">
    <cfRule type="cellIs" dxfId="83" priority="25" stopIfTrue="1" operator="equal">
      <formula>$D$18</formula>
    </cfRule>
    <cfRule type="cellIs" dxfId="82" priority="26" stopIfTrue="1" operator="equal">
      <formula>$D$19</formula>
    </cfRule>
    <cfRule type="cellIs" dxfId="81" priority="27" stopIfTrue="1" operator="equal">
      <formula>$D$20</formula>
    </cfRule>
  </conditionalFormatting>
  <hyperlinks>
    <hyperlink ref="O3" r:id="rId1" xr:uid="{E19E8055-5728-4716-AEBB-14739DA2205B}"/>
    <hyperlink ref="E3" r:id="rId2" display="Need Help using this ScoreCard?  Check out this training video." xr:uid="{CF42C6EC-93D0-4975-9202-ABAB83756CC3}"/>
    <hyperlink ref="D3" r:id="rId3" display="Need Help using this ScoreCard?  Check out this training video." xr:uid="{D5CB3EF0-850D-421A-A402-4E3718E2A100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21832-34DC-4222-B825-0B7C4EE1C45C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28" width="25.77734375" customWidth="1"/>
    <col min="29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38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</row>
    <row r="7" spans="1:69" x14ac:dyDescent="0.25">
      <c r="A7" s="19">
        <v>1014</v>
      </c>
      <c r="B7" s="19">
        <v>5311</v>
      </c>
      <c r="C7" s="18" t="s">
        <v>23</v>
      </c>
      <c r="D7" s="3" t="s">
        <v>24</v>
      </c>
      <c r="E7" s="3">
        <v>400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1014</v>
      </c>
      <c r="B8" s="19">
        <v>5312</v>
      </c>
      <c r="C8" s="3" t="s">
        <v>23</v>
      </c>
      <c r="D8" s="3" t="s">
        <v>25</v>
      </c>
      <c r="E8" s="3">
        <v>400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1014</v>
      </c>
      <c r="B9" s="19">
        <v>5313</v>
      </c>
      <c r="C9" s="3" t="s">
        <v>23</v>
      </c>
      <c r="D9" s="3" t="s">
        <v>26</v>
      </c>
      <c r="E9" s="3">
        <v>200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1014</v>
      </c>
      <c r="B10" s="19">
        <v>5314</v>
      </c>
      <c r="C10" s="3" t="s">
        <v>23</v>
      </c>
      <c r="D10" s="3"/>
      <c r="E10" s="3">
        <v>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1014</v>
      </c>
      <c r="B11" s="19">
        <v>5315</v>
      </c>
      <c r="C11" s="3" t="s">
        <v>23</v>
      </c>
      <c r="D11" s="3"/>
      <c r="E11" s="3">
        <v>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1014</v>
      </c>
      <c r="B12" s="19">
        <v>5316</v>
      </c>
      <c r="C12" s="21" t="s">
        <v>27</v>
      </c>
      <c r="D12" s="21" t="s">
        <v>28</v>
      </c>
      <c r="E12" s="21">
        <v>-10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1014</v>
      </c>
      <c r="B13" s="19">
        <v>5317</v>
      </c>
      <c r="C13" s="21" t="s">
        <v>27</v>
      </c>
      <c r="D13" s="21" t="s">
        <v>29</v>
      </c>
      <c r="E13" s="21">
        <v>-10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C15" t="s">
        <v>30</v>
      </c>
      <c r="E15">
        <f>SUMIF($E$6:$E$13, "&gt;0")</f>
        <v>1000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C16" t="s">
        <v>31</v>
      </c>
      <c r="F16" s="23">
        <f>SUM($F$7:$F$13)</f>
        <v>0</v>
      </c>
      <c r="G16" s="23">
        <f>SUM($G$7:$G$13)</f>
        <v>0</v>
      </c>
      <c r="H16" s="23">
        <f>SUM($H$7:$H$13)</f>
        <v>0</v>
      </c>
      <c r="I16" s="23">
        <f>SUM($I$7:$I$13)</f>
        <v>0</v>
      </c>
      <c r="J16" s="23">
        <f>SUM($J$7:$J$13)</f>
        <v>0</v>
      </c>
      <c r="K16" s="23">
        <f>SUM($K$7:$K$13)</f>
        <v>0</v>
      </c>
      <c r="L16" s="23">
        <f>SUM($L$7:$L$13)</f>
        <v>0</v>
      </c>
      <c r="M16" s="23">
        <f>SUM($M$7:$M$13)</f>
        <v>0</v>
      </c>
      <c r="N16" s="23">
        <f>SUM($N$7:$N$13)</f>
        <v>0</v>
      </c>
      <c r="O16" s="23">
        <f>SUM($O$7:$O$13)</f>
        <v>0</v>
      </c>
      <c r="P16" s="23">
        <f>SUM($P$7:$P$13)</f>
        <v>0</v>
      </c>
      <c r="Q16" s="23">
        <f>SUM($Q$7:$Q$13)</f>
        <v>0</v>
      </c>
      <c r="R16" s="23">
        <f>SUM($R$7:$R$13)</f>
        <v>0</v>
      </c>
      <c r="S16" s="23">
        <f>SUM($S$7:$S$13)</f>
        <v>0</v>
      </c>
      <c r="T16" s="23">
        <f>SUM($T$7:$T$13)</f>
        <v>0</v>
      </c>
      <c r="U16" s="23">
        <f>SUM($U$7:$U$13)</f>
        <v>0</v>
      </c>
      <c r="V16" s="23">
        <f>SUM($V$7:$V$13)</f>
        <v>0</v>
      </c>
      <c r="W16" s="23">
        <f>SUM($W$7:$W$13)</f>
        <v>0</v>
      </c>
      <c r="X16" s="23">
        <f>SUM($X$7:$X$13)</f>
        <v>0</v>
      </c>
      <c r="Y16" s="23">
        <f>SUM($Y$7:$Y$13)</f>
        <v>0</v>
      </c>
      <c r="Z16" s="23">
        <f>SUM($Z$7:$Z$13)</f>
        <v>0</v>
      </c>
      <c r="AA16" s="23">
        <f>SUM($AA$7:$AA$13)</f>
        <v>0</v>
      </c>
      <c r="AB16" s="23">
        <f>SUM($AB$7:$AB$13)</f>
        <v>0</v>
      </c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5">
      <c r="D17" s="24" t="s">
        <v>33</v>
      </c>
      <c r="E17" s="24" t="s">
        <v>34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5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5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5">
      <c r="E22" t="s">
        <v>37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5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B7">
    <cfRule type="cellIs" dxfId="134" priority="1" stopIfTrue="1" operator="greaterThan">
      <formula>$E$7</formula>
    </cfRule>
    <cfRule type="cellIs" dxfId="133" priority="2" stopIfTrue="1" operator="equal">
      <formula>""</formula>
    </cfRule>
    <cfRule type="cellIs" dxfId="132" priority="3" stopIfTrue="1" operator="equal">
      <formula>0</formula>
    </cfRule>
    <cfRule type="cellIs" dxfId="131" priority="4" stopIfTrue="1" operator="lessThan">
      <formula>($E$7 * 0.25)</formula>
    </cfRule>
  </conditionalFormatting>
  <conditionalFormatting sqref="E8:AB8">
    <cfRule type="cellIs" dxfId="130" priority="5" stopIfTrue="1" operator="greaterThan">
      <formula>$E$8</formula>
    </cfRule>
    <cfRule type="cellIs" dxfId="129" priority="6" stopIfTrue="1" operator="equal">
      <formula>""</formula>
    </cfRule>
    <cfRule type="cellIs" dxfId="128" priority="7" stopIfTrue="1" operator="equal">
      <formula>0</formula>
    </cfRule>
    <cfRule type="cellIs" dxfId="127" priority="8" stopIfTrue="1" operator="lessThan">
      <formula>($E$8 * 0.25)</formula>
    </cfRule>
  </conditionalFormatting>
  <conditionalFormatting sqref="E9:AB9">
    <cfRule type="cellIs" dxfId="126" priority="9" stopIfTrue="1" operator="greaterThan">
      <formula>$E$9</formula>
    </cfRule>
    <cfRule type="cellIs" dxfId="125" priority="10" stopIfTrue="1" operator="equal">
      <formula>""</formula>
    </cfRule>
    <cfRule type="cellIs" dxfId="124" priority="11" stopIfTrue="1" operator="equal">
      <formula>0</formula>
    </cfRule>
    <cfRule type="cellIs" dxfId="123" priority="12" stopIfTrue="1" operator="lessThan">
      <formula>($E$9 * 0.25)</formula>
    </cfRule>
  </conditionalFormatting>
  <conditionalFormatting sqref="E10:AB10">
    <cfRule type="cellIs" dxfId="122" priority="13" stopIfTrue="1" operator="greaterThan">
      <formula>$E$10</formula>
    </cfRule>
    <cfRule type="cellIs" dxfId="121" priority="14" stopIfTrue="1" operator="equal">
      <formula>""</formula>
    </cfRule>
    <cfRule type="cellIs" dxfId="120" priority="15" stopIfTrue="1" operator="equal">
      <formula>0</formula>
    </cfRule>
    <cfRule type="cellIs" dxfId="119" priority="16" stopIfTrue="1" operator="lessThan">
      <formula>($E$10 * 0.25)</formula>
    </cfRule>
  </conditionalFormatting>
  <conditionalFormatting sqref="E11:AB11">
    <cfRule type="cellIs" dxfId="118" priority="17" stopIfTrue="1" operator="greaterThan">
      <formula>$E$11</formula>
    </cfRule>
    <cfRule type="cellIs" dxfId="117" priority="18" stopIfTrue="1" operator="equal">
      <formula>""</formula>
    </cfRule>
    <cfRule type="cellIs" dxfId="116" priority="19" stopIfTrue="1" operator="equal">
      <formula>0</formula>
    </cfRule>
    <cfRule type="cellIs" dxfId="115" priority="20" stopIfTrue="1" operator="lessThan">
      <formula>($E$11 * 0.25)</formula>
    </cfRule>
  </conditionalFormatting>
  <conditionalFormatting sqref="E12:AB12">
    <cfRule type="cellIs" dxfId="114" priority="21" stopIfTrue="1" operator="lessThan">
      <formula>$E$12</formula>
    </cfRule>
    <cfRule type="cellIs" dxfId="113" priority="22" stopIfTrue="1" operator="greaterThan">
      <formula>0</formula>
    </cfRule>
  </conditionalFormatting>
  <conditionalFormatting sqref="E13:AB13">
    <cfRule type="cellIs" dxfId="112" priority="23" stopIfTrue="1" operator="lessThan">
      <formula>$E$13</formula>
    </cfRule>
    <cfRule type="cellIs" dxfId="111" priority="24" stopIfTrue="1" operator="greaterThan">
      <formula>0</formula>
    </cfRule>
  </conditionalFormatting>
  <conditionalFormatting sqref="C16:AB16">
    <cfRule type="cellIs" dxfId="110" priority="25" stopIfTrue="1" operator="equal">
      <formula>$D$18</formula>
    </cfRule>
    <cfRule type="cellIs" dxfId="109" priority="26" stopIfTrue="1" operator="equal">
      <formula>$D$19</formula>
    </cfRule>
    <cfRule type="cellIs" dxfId="108" priority="27" stopIfTrue="1" operator="equal">
      <formula>$D$20</formula>
    </cfRule>
  </conditionalFormatting>
  <hyperlinks>
    <hyperlink ref="O3" r:id="rId1" xr:uid="{D1CC18D2-C83A-4A91-850F-ED9DCE96F51E}"/>
    <hyperlink ref="E3" r:id="rId2" display="Need Help using this ScoreCard?  Check out this training video." xr:uid="{2ADF33E1-B35E-41F4-8F8B-4A6E96293021}"/>
    <hyperlink ref="D3" r:id="rId3" display="Need Help using this ScoreCard?  Check out this training video." xr:uid="{5B0A1DC5-289D-43F3-9282-2B525E97DBC6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DC1F6-7A8C-4CE9-85E7-F48E5C82C8D6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28" width="25.77734375" customWidth="1"/>
    <col min="29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38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</row>
    <row r="7" spans="1:69" x14ac:dyDescent="0.25">
      <c r="A7" s="19">
        <v>1014</v>
      </c>
      <c r="B7" s="19">
        <v>5311</v>
      </c>
      <c r="C7" s="18" t="s">
        <v>23</v>
      </c>
      <c r="D7" s="3" t="s">
        <v>24</v>
      </c>
      <c r="E7" s="3">
        <v>400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1014</v>
      </c>
      <c r="B8" s="19">
        <v>5312</v>
      </c>
      <c r="C8" s="3" t="s">
        <v>23</v>
      </c>
      <c r="D8" s="3" t="s">
        <v>25</v>
      </c>
      <c r="E8" s="3">
        <v>400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1014</v>
      </c>
      <c r="B9" s="19">
        <v>5313</v>
      </c>
      <c r="C9" s="3" t="s">
        <v>23</v>
      </c>
      <c r="D9" s="3" t="s">
        <v>26</v>
      </c>
      <c r="E9" s="3">
        <v>200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1014</v>
      </c>
      <c r="B10" s="19">
        <v>5314</v>
      </c>
      <c r="C10" s="3" t="s">
        <v>23</v>
      </c>
      <c r="D10" s="3"/>
      <c r="E10" s="3">
        <v>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1014</v>
      </c>
      <c r="B11" s="19">
        <v>5315</v>
      </c>
      <c r="C11" s="3" t="s">
        <v>23</v>
      </c>
      <c r="D11" s="3"/>
      <c r="E11" s="3">
        <v>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1014</v>
      </c>
      <c r="B12" s="19">
        <v>5316</v>
      </c>
      <c r="C12" s="21" t="s">
        <v>27</v>
      </c>
      <c r="D12" s="21" t="s">
        <v>28</v>
      </c>
      <c r="E12" s="21">
        <v>-10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1014</v>
      </c>
      <c r="B13" s="19">
        <v>5317</v>
      </c>
      <c r="C13" s="21" t="s">
        <v>27</v>
      </c>
      <c r="D13" s="21" t="s">
        <v>29</v>
      </c>
      <c r="E13" s="21">
        <v>-10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C15" t="s">
        <v>30</v>
      </c>
      <c r="E15">
        <f>SUMIF($E$6:$E$13, "&gt;0")</f>
        <v>1000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C16" t="s">
        <v>31</v>
      </c>
      <c r="F16" s="23">
        <f>SUM($F$7:$F$13)</f>
        <v>0</v>
      </c>
      <c r="G16" s="23">
        <f>SUM($G$7:$G$13)</f>
        <v>0</v>
      </c>
      <c r="H16" s="23">
        <f>SUM($H$7:$H$13)</f>
        <v>0</v>
      </c>
      <c r="I16" s="23">
        <f>SUM($I$7:$I$13)</f>
        <v>0</v>
      </c>
      <c r="J16" s="23">
        <f>SUM($J$7:$J$13)</f>
        <v>0</v>
      </c>
      <c r="K16" s="23">
        <f>SUM($K$7:$K$13)</f>
        <v>0</v>
      </c>
      <c r="L16" s="23">
        <f>SUM($L$7:$L$13)</f>
        <v>0</v>
      </c>
      <c r="M16" s="23">
        <f>SUM($M$7:$M$13)</f>
        <v>0</v>
      </c>
      <c r="N16" s="23">
        <f>SUM($N$7:$N$13)</f>
        <v>0</v>
      </c>
      <c r="O16" s="23">
        <f>SUM($O$7:$O$13)</f>
        <v>0</v>
      </c>
      <c r="P16" s="23">
        <f>SUM($P$7:$P$13)</f>
        <v>0</v>
      </c>
      <c r="Q16" s="23">
        <f>SUM($Q$7:$Q$13)</f>
        <v>0</v>
      </c>
      <c r="R16" s="23">
        <f>SUM($R$7:$R$13)</f>
        <v>0</v>
      </c>
      <c r="S16" s="23">
        <f>SUM($S$7:$S$13)</f>
        <v>0</v>
      </c>
      <c r="T16" s="23">
        <f>SUM($T$7:$T$13)</f>
        <v>0</v>
      </c>
      <c r="U16" s="23">
        <f>SUM($U$7:$U$13)</f>
        <v>0</v>
      </c>
      <c r="V16" s="23">
        <f>SUM($V$7:$V$13)</f>
        <v>0</v>
      </c>
      <c r="W16" s="23">
        <f>SUM($W$7:$W$13)</f>
        <v>0</v>
      </c>
      <c r="X16" s="23">
        <f>SUM($X$7:$X$13)</f>
        <v>0</v>
      </c>
      <c r="Y16" s="23">
        <f>SUM($Y$7:$Y$13)</f>
        <v>0</v>
      </c>
      <c r="Z16" s="23">
        <f>SUM($Z$7:$Z$13)</f>
        <v>0</v>
      </c>
      <c r="AA16" s="23">
        <f>SUM($AA$7:$AA$13)</f>
        <v>0</v>
      </c>
      <c r="AB16" s="23">
        <f>SUM($AB$7:$AB$13)</f>
        <v>0</v>
      </c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5">
      <c r="D17" s="24" t="s">
        <v>33</v>
      </c>
      <c r="E17" s="24" t="s">
        <v>34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5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5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5">
      <c r="E22" t="s">
        <v>37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5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B7">
    <cfRule type="cellIs" dxfId="161" priority="1" stopIfTrue="1" operator="greaterThan">
      <formula>$E$7</formula>
    </cfRule>
    <cfRule type="cellIs" dxfId="160" priority="2" stopIfTrue="1" operator="equal">
      <formula>""</formula>
    </cfRule>
    <cfRule type="cellIs" dxfId="159" priority="3" stopIfTrue="1" operator="equal">
      <formula>0</formula>
    </cfRule>
    <cfRule type="cellIs" dxfId="158" priority="4" stopIfTrue="1" operator="lessThan">
      <formula>($E$7 * 0.25)</formula>
    </cfRule>
  </conditionalFormatting>
  <conditionalFormatting sqref="E8:AB8">
    <cfRule type="cellIs" dxfId="157" priority="5" stopIfTrue="1" operator="greaterThan">
      <formula>$E$8</formula>
    </cfRule>
    <cfRule type="cellIs" dxfId="156" priority="6" stopIfTrue="1" operator="equal">
      <formula>""</formula>
    </cfRule>
    <cfRule type="cellIs" dxfId="155" priority="7" stopIfTrue="1" operator="equal">
      <formula>0</formula>
    </cfRule>
    <cfRule type="cellIs" dxfId="154" priority="8" stopIfTrue="1" operator="lessThan">
      <formula>($E$8 * 0.25)</formula>
    </cfRule>
  </conditionalFormatting>
  <conditionalFormatting sqref="E9:AB9">
    <cfRule type="cellIs" dxfId="153" priority="9" stopIfTrue="1" operator="greaterThan">
      <formula>$E$9</formula>
    </cfRule>
    <cfRule type="cellIs" dxfId="152" priority="10" stopIfTrue="1" operator="equal">
      <formula>""</formula>
    </cfRule>
    <cfRule type="cellIs" dxfId="151" priority="11" stopIfTrue="1" operator="equal">
      <formula>0</formula>
    </cfRule>
    <cfRule type="cellIs" dxfId="150" priority="12" stopIfTrue="1" operator="lessThan">
      <formula>($E$9 * 0.25)</formula>
    </cfRule>
  </conditionalFormatting>
  <conditionalFormatting sqref="E10:AB10">
    <cfRule type="cellIs" dxfId="149" priority="13" stopIfTrue="1" operator="greaterThan">
      <formula>$E$10</formula>
    </cfRule>
    <cfRule type="cellIs" dxfId="148" priority="14" stopIfTrue="1" operator="equal">
      <formula>""</formula>
    </cfRule>
    <cfRule type="cellIs" dxfId="147" priority="15" stopIfTrue="1" operator="equal">
      <formula>0</formula>
    </cfRule>
    <cfRule type="cellIs" dxfId="146" priority="16" stopIfTrue="1" operator="lessThan">
      <formula>($E$10 * 0.25)</formula>
    </cfRule>
  </conditionalFormatting>
  <conditionalFormatting sqref="E11:AB11">
    <cfRule type="cellIs" dxfId="145" priority="17" stopIfTrue="1" operator="greaterThan">
      <formula>$E$11</formula>
    </cfRule>
    <cfRule type="cellIs" dxfId="144" priority="18" stopIfTrue="1" operator="equal">
      <formula>""</formula>
    </cfRule>
    <cfRule type="cellIs" dxfId="143" priority="19" stopIfTrue="1" operator="equal">
      <formula>0</formula>
    </cfRule>
    <cfRule type="cellIs" dxfId="142" priority="20" stopIfTrue="1" operator="lessThan">
      <formula>($E$11 * 0.25)</formula>
    </cfRule>
  </conditionalFormatting>
  <conditionalFormatting sqref="E12:AB12">
    <cfRule type="cellIs" dxfId="141" priority="21" stopIfTrue="1" operator="lessThan">
      <formula>$E$12</formula>
    </cfRule>
    <cfRule type="cellIs" dxfId="140" priority="22" stopIfTrue="1" operator="greaterThan">
      <formula>0</formula>
    </cfRule>
  </conditionalFormatting>
  <conditionalFormatting sqref="E13:AB13">
    <cfRule type="cellIs" dxfId="139" priority="23" stopIfTrue="1" operator="lessThan">
      <formula>$E$13</formula>
    </cfRule>
    <cfRule type="cellIs" dxfId="138" priority="24" stopIfTrue="1" operator="greaterThan">
      <formula>0</formula>
    </cfRule>
  </conditionalFormatting>
  <conditionalFormatting sqref="C16:AB16">
    <cfRule type="cellIs" dxfId="137" priority="25" stopIfTrue="1" operator="equal">
      <formula>$D$18</formula>
    </cfRule>
    <cfRule type="cellIs" dxfId="136" priority="26" stopIfTrue="1" operator="equal">
      <formula>$D$19</formula>
    </cfRule>
    <cfRule type="cellIs" dxfId="135" priority="27" stopIfTrue="1" operator="equal">
      <formula>$D$20</formula>
    </cfRule>
  </conditionalFormatting>
  <hyperlinks>
    <hyperlink ref="O3" r:id="rId1" xr:uid="{5BB2F89B-8A44-4FC6-96AF-B2DA6D4D9838}"/>
    <hyperlink ref="E3" r:id="rId2" display="Need Help using this ScoreCard?  Check out this training video." xr:uid="{D72C46BB-B8B4-4C19-BFA4-6805B99DCF24}"/>
    <hyperlink ref="D3" r:id="rId3" display="Need Help using this ScoreCard?  Check out this training video." xr:uid="{ECB58AA0-9B03-4EED-8055-E7F3C3D9E617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FB57D-FBCC-4855-BE23-69B3B62797CB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:AB13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28" width="12.77734375" customWidth="1"/>
    <col min="29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8" t="s">
        <v>39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38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35">
        <v>101</v>
      </c>
      <c r="G6" s="35">
        <v>102</v>
      </c>
      <c r="H6" s="35">
        <v>103</v>
      </c>
      <c r="I6" s="35">
        <v>104</v>
      </c>
      <c r="J6" s="35">
        <v>105</v>
      </c>
      <c r="K6" s="35">
        <v>106</v>
      </c>
      <c r="L6" s="35">
        <v>107</v>
      </c>
      <c r="M6" s="35">
        <v>108</v>
      </c>
      <c r="N6" s="35">
        <v>109</v>
      </c>
      <c r="O6" s="35">
        <v>110</v>
      </c>
      <c r="P6" s="35">
        <v>111</v>
      </c>
      <c r="Q6" s="35">
        <v>112</v>
      </c>
      <c r="R6" s="35">
        <v>113</v>
      </c>
      <c r="S6" s="35">
        <v>114</v>
      </c>
      <c r="T6" s="35">
        <v>115</v>
      </c>
      <c r="U6" s="35">
        <v>116</v>
      </c>
      <c r="V6" s="35">
        <v>117</v>
      </c>
      <c r="W6" s="35">
        <v>118</v>
      </c>
      <c r="X6" s="35">
        <v>119</v>
      </c>
      <c r="Y6" s="35">
        <v>120</v>
      </c>
      <c r="Z6" s="35">
        <v>121</v>
      </c>
      <c r="AA6" s="35">
        <v>122</v>
      </c>
      <c r="AB6" s="35">
        <v>123</v>
      </c>
    </row>
    <row r="7" spans="1:69" ht="30" x14ac:dyDescent="0.5">
      <c r="A7" s="19">
        <v>1014</v>
      </c>
      <c r="B7" s="19">
        <v>5311</v>
      </c>
      <c r="C7" s="18" t="s">
        <v>23</v>
      </c>
      <c r="D7" s="3" t="s">
        <v>24</v>
      </c>
      <c r="E7" s="3">
        <v>400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30" x14ac:dyDescent="0.5">
      <c r="A8" s="19">
        <v>1014</v>
      </c>
      <c r="B8" s="19">
        <v>5312</v>
      </c>
      <c r="C8" s="3" t="s">
        <v>23</v>
      </c>
      <c r="D8" s="3" t="s">
        <v>25</v>
      </c>
      <c r="E8" s="3">
        <v>400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30" x14ac:dyDescent="0.5">
      <c r="A9" s="19">
        <v>1014</v>
      </c>
      <c r="B9" s="19">
        <v>5313</v>
      </c>
      <c r="C9" s="3" t="s">
        <v>23</v>
      </c>
      <c r="D9" s="3" t="s">
        <v>26</v>
      </c>
      <c r="E9" s="3">
        <v>200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30" x14ac:dyDescent="0.5">
      <c r="A10" s="19">
        <v>1014</v>
      </c>
      <c r="B10" s="19">
        <v>5314</v>
      </c>
      <c r="C10" s="3" t="s">
        <v>23</v>
      </c>
      <c r="D10" s="3"/>
      <c r="E10" s="3">
        <v>0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30" x14ac:dyDescent="0.5">
      <c r="A11" s="19">
        <v>1014</v>
      </c>
      <c r="B11" s="19">
        <v>5315</v>
      </c>
      <c r="C11" s="3" t="s">
        <v>23</v>
      </c>
      <c r="D11" s="3"/>
      <c r="E11" s="3">
        <v>0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0" x14ac:dyDescent="0.5">
      <c r="A12" s="19">
        <v>1014</v>
      </c>
      <c r="B12" s="19">
        <v>5316</v>
      </c>
      <c r="C12" s="21" t="s">
        <v>27</v>
      </c>
      <c r="D12" s="21" t="s">
        <v>28</v>
      </c>
      <c r="E12" s="21">
        <v>-10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22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30" x14ac:dyDescent="0.5">
      <c r="A13" s="19">
        <v>1014</v>
      </c>
      <c r="B13" s="19">
        <v>5317</v>
      </c>
      <c r="C13" s="21" t="s">
        <v>27</v>
      </c>
      <c r="D13" s="21" t="s">
        <v>29</v>
      </c>
      <c r="E13" s="21">
        <v>-10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22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C15" t="s">
        <v>30</v>
      </c>
      <c r="E15">
        <f>SUMIF($E$6:$E$13, "&gt;0")</f>
        <v>1000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C16" t="s">
        <v>31</v>
      </c>
      <c r="F16" s="23">
        <f>SUM($F$7:$F$13)</f>
        <v>0</v>
      </c>
      <c r="G16" s="23">
        <f>SUM($G$7:$G$13)</f>
        <v>0</v>
      </c>
      <c r="H16" s="23">
        <f>SUM($H$7:$H$13)</f>
        <v>0</v>
      </c>
      <c r="I16" s="23">
        <f>SUM($I$7:$I$13)</f>
        <v>0</v>
      </c>
      <c r="J16" s="23">
        <f>SUM($J$7:$J$13)</f>
        <v>0</v>
      </c>
      <c r="K16" s="23">
        <f>SUM($K$7:$K$13)</f>
        <v>0</v>
      </c>
      <c r="L16" s="23">
        <f>SUM($L$7:$L$13)</f>
        <v>0</v>
      </c>
      <c r="M16" s="23">
        <f>SUM($M$7:$M$13)</f>
        <v>0</v>
      </c>
      <c r="N16" s="23">
        <f>SUM($N$7:$N$13)</f>
        <v>0</v>
      </c>
      <c r="O16" s="23">
        <f>SUM($O$7:$O$13)</f>
        <v>0</v>
      </c>
      <c r="P16" s="23">
        <f>SUM($P$7:$P$13)</f>
        <v>0</v>
      </c>
      <c r="Q16" s="23">
        <f>SUM($Q$7:$Q$13)</f>
        <v>0</v>
      </c>
      <c r="R16" s="23">
        <f>SUM($R$7:$R$13)</f>
        <v>0</v>
      </c>
      <c r="S16" s="23">
        <f>SUM($S$7:$S$13)</f>
        <v>0</v>
      </c>
      <c r="T16" s="23">
        <f>SUM($T$7:$T$13)</f>
        <v>0</v>
      </c>
      <c r="U16" s="23">
        <f>SUM($U$7:$U$13)</f>
        <v>0</v>
      </c>
      <c r="V16" s="23">
        <f>SUM($V$7:$V$13)</f>
        <v>0</v>
      </c>
      <c r="W16" s="23">
        <f>SUM($W$7:$W$13)</f>
        <v>0</v>
      </c>
      <c r="X16" s="23">
        <f>SUM($X$7:$X$13)</f>
        <v>0</v>
      </c>
      <c r="Y16" s="23">
        <f>SUM($Y$7:$Y$13)</f>
        <v>0</v>
      </c>
      <c r="Z16" s="23">
        <f>SUM($Z$7:$Z$13)</f>
        <v>0</v>
      </c>
      <c r="AA16" s="23">
        <f>SUM($AA$7:$AA$13)</f>
        <v>0</v>
      </c>
      <c r="AB16" s="23">
        <f>SUM($AB$7:$AB$13)</f>
        <v>0</v>
      </c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5">
      <c r="D17" s="24" t="s">
        <v>33</v>
      </c>
      <c r="E17" s="24" t="s">
        <v>34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5">
      <c r="C18" t="s">
        <v>32</v>
      </c>
      <c r="D18" s="25">
        <f>LARGE($F$16:$AB$16,1)</f>
        <v>0</v>
      </c>
      <c r="E18">
        <f>INDEX($F$6:$AB$6,MATCH($D$18,$F$16:$AB$16,0))</f>
        <v>101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5">
      <c r="C19" t="s">
        <v>35</v>
      </c>
      <c r="D19" s="20">
        <f>LARGE($F$16:$AB$16,2)</f>
        <v>0</v>
      </c>
      <c r="E19">
        <f>INDEX($F$6:$AB$6,MATCH($D$19,$F$16:$AB$16,0))</f>
        <v>101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5">
      <c r="C20" t="s">
        <v>36</v>
      </c>
      <c r="D20" s="26">
        <f>LARGE($F$16:$AB$16,3)</f>
        <v>0</v>
      </c>
      <c r="E20">
        <f>INDEX($F$6:$AB$6,MATCH($D$20,$F$16:$AB$16,0))</f>
        <v>101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ht="13.8" x14ac:dyDescent="0.25">
      <c r="D21" s="27">
        <f>LARGE($F$16:$AB$16,4)</f>
        <v>0</v>
      </c>
      <c r="E21" s="29" t="str">
        <f>IF( OR( EXACT( $D$18,$D$19 ), EXACT($D$19,$D$20 ), EXACT($D$20,$D$21 )),"** TIE **", " ")</f>
        <v>** TIE **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ht="100.05" customHeight="1" x14ac:dyDescent="0.25">
      <c r="E22" s="30" t="s">
        <v>37</v>
      </c>
      <c r="F22" s="34" t="str">
        <f>Judge1!F22 &amp; " " &amp; Judge2!F22 &amp; " " &amp; Judge3!F22 &amp; " " &amp; Judge4!F22 &amp; " " &amp; Judge5!F22</f>
        <v xml:space="preserve">    </v>
      </c>
      <c r="G22" s="31" t="str">
        <f>Judge1!G22 &amp; " " &amp; Judge2!G22 &amp; " " &amp; Judge3!G22 &amp; " " &amp; Judge4!G22 &amp; " " &amp; Judge5!G22</f>
        <v xml:space="preserve">    </v>
      </c>
      <c r="H22" s="31" t="str">
        <f>Judge1!H22 &amp; " " &amp; Judge2!H22 &amp; " " &amp; Judge3!H22 &amp; " " &amp; Judge4!H22 &amp; " " &amp; Judge5!H22</f>
        <v xml:space="preserve">    </v>
      </c>
      <c r="I22" s="31" t="str">
        <f>Judge1!I22 &amp; " " &amp; Judge2!I22 &amp; " " &amp; Judge3!I22 &amp; " " &amp; Judge4!I22 &amp; " " &amp; Judge5!I22</f>
        <v xml:space="preserve">    </v>
      </c>
      <c r="J22" s="31" t="str">
        <f>Judge1!J22 &amp; " " &amp; Judge2!J22 &amp; " " &amp; Judge3!J22 &amp; " " &amp; Judge4!J22 &amp; " " &amp; Judge5!J22</f>
        <v xml:space="preserve">    </v>
      </c>
      <c r="K22" s="31" t="str">
        <f>Judge1!K22 &amp; " " &amp; Judge2!K22 &amp; " " &amp; Judge3!K22 &amp; " " &amp; Judge4!K22 &amp; " " &amp; Judge5!K22</f>
        <v xml:space="preserve">    </v>
      </c>
      <c r="L22" s="31" t="str">
        <f>Judge1!L22 &amp; " " &amp; Judge2!L22 &amp; " " &amp; Judge3!L22 &amp; " " &amp; Judge4!L22 &amp; " " &amp; Judge5!L22</f>
        <v xml:space="preserve">    </v>
      </c>
      <c r="M22" s="31" t="str">
        <f>Judge1!M22 &amp; " " &amp; Judge2!M22 &amp; " " &amp; Judge3!M22 &amp; " " &amp; Judge4!M22 &amp; " " &amp; Judge5!M22</f>
        <v xml:space="preserve">    </v>
      </c>
      <c r="N22" s="31" t="str">
        <f>Judge1!N22 &amp; " " &amp; Judge2!N22 &amp; " " &amp; Judge3!N22 &amp; " " &amp; Judge4!N22 &amp; " " &amp; Judge5!N22</f>
        <v xml:space="preserve">    </v>
      </c>
      <c r="O22" s="31" t="str">
        <f>Judge1!O22 &amp; " " &amp; Judge2!O22 &amp; " " &amp; Judge3!O22 &amp; " " &amp; Judge4!O22 &amp; " " &amp; Judge5!O22</f>
        <v xml:space="preserve">    </v>
      </c>
      <c r="P22" s="31" t="str">
        <f>Judge1!P22 &amp; " " &amp; Judge2!P22 &amp; " " &amp; Judge3!P22 &amp; " " &amp; Judge4!P22 &amp; " " &amp; Judge5!P22</f>
        <v xml:space="preserve">    </v>
      </c>
      <c r="Q22" s="31" t="str">
        <f>Judge1!Q22 &amp; " " &amp; Judge2!Q22 &amp; " " &amp; Judge3!Q22 &amp; " " &amp; Judge4!Q22 &amp; " " &amp; Judge5!Q22</f>
        <v xml:space="preserve">    </v>
      </c>
      <c r="R22" s="31" t="str">
        <f>Judge1!R22 &amp; " " &amp; Judge2!R22 &amp; " " &amp; Judge3!R22 &amp; " " &amp; Judge4!R22 &amp; " " &amp; Judge5!R22</f>
        <v xml:space="preserve">    </v>
      </c>
      <c r="S22" s="31" t="str">
        <f>Judge1!S22 &amp; " " &amp; Judge2!S22 &amp; " " &amp; Judge3!S22 &amp; " " &amp; Judge4!S22 &amp; " " &amp; Judge5!S22</f>
        <v xml:space="preserve">    </v>
      </c>
      <c r="T22" s="31" t="str">
        <f>Judge1!T22 &amp; " " &amp; Judge2!T22 &amp; " " &amp; Judge3!T22 &amp; " " &amp; Judge4!T22 &amp; " " &amp; Judge5!T22</f>
        <v xml:space="preserve">    </v>
      </c>
      <c r="U22" s="31" t="str">
        <f>Judge1!U22 &amp; " " &amp; Judge2!U22 &amp; " " &amp; Judge3!U22 &amp; " " &amp; Judge4!U22 &amp; " " &amp; Judge5!U22</f>
        <v xml:space="preserve">    </v>
      </c>
      <c r="V22" s="31" t="str">
        <f>Judge1!V22 &amp; " " &amp; Judge2!V22 &amp; " " &amp; Judge3!V22 &amp; " " &amp; Judge4!V22 &amp; " " &amp; Judge5!V22</f>
        <v xml:space="preserve">    </v>
      </c>
      <c r="W22" s="31" t="str">
        <f>Judge1!W22 &amp; " " &amp; Judge2!W22 &amp; " " &amp; Judge3!W22 &amp; " " &amp; Judge4!W22 &amp; " " &amp; Judge5!W22</f>
        <v xml:space="preserve">    </v>
      </c>
      <c r="X22" s="31" t="str">
        <f>Judge1!X22 &amp; " " &amp; Judge2!X22 &amp; " " &amp; Judge3!X22 &amp; " " &amp; Judge4!X22 &amp; " " &amp; Judge5!X22</f>
        <v xml:space="preserve">    </v>
      </c>
      <c r="Y22" s="31" t="str">
        <f>Judge1!Y22 &amp; " " &amp; Judge2!Y22 &amp; " " &amp; Judge3!Y22 &amp; " " &amp; Judge4!Y22 &amp; " " &amp; Judge5!Y22</f>
        <v xml:space="preserve">    </v>
      </c>
      <c r="Z22" s="31" t="str">
        <f>Judge1!Z22 &amp; " " &amp; Judge2!Z22 &amp; " " &amp; Judge3!Z22 &amp; " " &amp; Judge4!Z22 &amp; " " &amp; Judge5!Z22</f>
        <v xml:space="preserve">    </v>
      </c>
      <c r="AA22" s="31" t="str">
        <f>Judge1!AA22 &amp; " " &amp; Judge2!AA22 &amp; " " &amp; Judge3!AA22 &amp; " " &amp; Judge4!AA22 &amp; " " &amp; Judge5!AA22</f>
        <v xml:space="preserve">    </v>
      </c>
      <c r="AB22" s="31" t="str">
        <f>Judge1!AB22 &amp; " " &amp; Judge2!AB22 &amp; " " &amp; Judge3!AB22 &amp; " " &amp; Judge4!AB22 &amp; " " &amp; Judge5!AB22</f>
        <v xml:space="preserve">    </v>
      </c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5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formatColumns="0" formatRows="0"/>
  <conditionalFormatting sqref="E7">
    <cfRule type="cellIs" dxfId="26" priority="1" stopIfTrue="1" operator="greaterThan">
      <formula>$E$7</formula>
    </cfRule>
    <cfRule type="cellIs" dxfId="25" priority="2" stopIfTrue="1" operator="equal">
      <formula>""</formula>
    </cfRule>
    <cfRule type="cellIs" dxfId="24" priority="3" stopIfTrue="1" operator="equal">
      <formula>0</formula>
    </cfRule>
    <cfRule type="cellIs" dxfId="23" priority="4" stopIfTrue="1" operator="lessThan">
      <formula>($E$7 * 0.25)</formula>
    </cfRule>
  </conditionalFormatting>
  <conditionalFormatting sqref="E8">
    <cfRule type="cellIs" dxfId="22" priority="5" stopIfTrue="1" operator="greaterThan">
      <formula>$E$8</formula>
    </cfRule>
    <cfRule type="cellIs" dxfId="21" priority="6" stopIfTrue="1" operator="equal">
      <formula>""</formula>
    </cfRule>
    <cfRule type="cellIs" dxfId="20" priority="7" stopIfTrue="1" operator="equal">
      <formula>0</formula>
    </cfRule>
    <cfRule type="cellIs" dxfId="19" priority="8" stopIfTrue="1" operator="lessThan">
      <formula>($E$8 * 0.25)</formula>
    </cfRule>
  </conditionalFormatting>
  <conditionalFormatting sqref="E9">
    <cfRule type="cellIs" dxfId="18" priority="9" stopIfTrue="1" operator="greaterThan">
      <formula>$E$9</formula>
    </cfRule>
    <cfRule type="cellIs" dxfId="17" priority="10" stopIfTrue="1" operator="equal">
      <formula>""</formula>
    </cfRule>
    <cfRule type="cellIs" dxfId="16" priority="11" stopIfTrue="1" operator="equal">
      <formula>0</formula>
    </cfRule>
    <cfRule type="cellIs" dxfId="15" priority="12" stopIfTrue="1" operator="lessThan">
      <formula>($E$9 * 0.25)</formula>
    </cfRule>
  </conditionalFormatting>
  <conditionalFormatting sqref="E10">
    <cfRule type="cellIs" dxfId="14" priority="13" stopIfTrue="1" operator="greaterThan">
      <formula>$E$10</formula>
    </cfRule>
    <cfRule type="cellIs" dxfId="13" priority="14" stopIfTrue="1" operator="equal">
      <formula>""</formula>
    </cfRule>
    <cfRule type="cellIs" dxfId="12" priority="15" stopIfTrue="1" operator="equal">
      <formula>0</formula>
    </cfRule>
    <cfRule type="cellIs" dxfId="11" priority="16" stopIfTrue="1" operator="lessThan">
      <formula>($E$10 * 0.25)</formula>
    </cfRule>
  </conditionalFormatting>
  <conditionalFormatting sqref="E11">
    <cfRule type="cellIs" dxfId="10" priority="17" stopIfTrue="1" operator="greaterThan">
      <formula>$E$11</formula>
    </cfRule>
    <cfRule type="cellIs" dxfId="9" priority="18" stopIfTrue="1" operator="equal">
      <formula>""</formula>
    </cfRule>
    <cfRule type="cellIs" dxfId="8" priority="19" stopIfTrue="1" operator="equal">
      <formula>0</formula>
    </cfRule>
    <cfRule type="cellIs" dxfId="7" priority="20" stopIfTrue="1" operator="lessThan">
      <formula>($E$11 * 0.25)</formula>
    </cfRule>
  </conditionalFormatting>
  <conditionalFormatting sqref="E12">
    <cfRule type="cellIs" dxfId="6" priority="21" stopIfTrue="1" operator="lessThan">
      <formula>$E$12</formula>
    </cfRule>
    <cfRule type="cellIs" dxfId="5" priority="22" stopIfTrue="1" operator="greaterThan">
      <formula>0</formula>
    </cfRule>
  </conditionalFormatting>
  <conditionalFormatting sqref="E13">
    <cfRule type="cellIs" dxfId="4" priority="23" stopIfTrue="1" operator="lessThan">
      <formula>$E$13</formula>
    </cfRule>
    <cfRule type="cellIs" dxfId="3" priority="24" stopIfTrue="1" operator="greaterThan">
      <formula>0</formula>
    </cfRule>
  </conditionalFormatting>
  <conditionalFormatting sqref="C16:AB16">
    <cfRule type="cellIs" dxfId="2" priority="25" stopIfTrue="1" operator="equal">
      <formula>$D$18</formula>
    </cfRule>
    <cfRule type="cellIs" dxfId="1" priority="26" stopIfTrue="1" operator="equal">
      <formula>$D$19</formula>
    </cfRule>
    <cfRule type="cellIs" dxfId="0" priority="27" stopIfTrue="1" operator="equal">
      <formula>$D$20</formula>
    </cfRule>
  </conditionalFormatting>
  <hyperlinks>
    <hyperlink ref="O3" r:id="rId1" xr:uid="{22EB6767-DCBE-4F73-9F4F-B05731C7418D}"/>
    <hyperlink ref="E3" r:id="rId2" display="Need Help using this ScoreCard?  Check out this training video." xr:uid="{CD56B48E-B14F-4F76-BA67-1E21E8614140}"/>
    <hyperlink ref="D3" r:id="rId3" display="Need Help using this ScoreCard?  Check out this training video." xr:uid="{6A9936E2-FF6A-4D85-813D-79F87D0EB2FA}"/>
  </hyperlinks>
  <pageMargins left="0.25" right="0.25" top="0.5" bottom="0.5" header="0.5" footer="0.5"/>
  <pageSetup scale="90" orientation="landscape" horizontalDpi="4294967293" r:id="rId4"/>
  <headerFooter alignWithMargins="0">
    <oddFooter>&amp;CPage &amp;P of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70</vt:i4>
      </vt:variant>
    </vt:vector>
  </HeadingPairs>
  <TitlesOfParts>
    <vt:vector size="77" baseType="lpstr">
      <vt:lpstr>Totals</vt:lpstr>
      <vt:lpstr>Judge1</vt:lpstr>
      <vt:lpstr>Judge2</vt:lpstr>
      <vt:lpstr>Judge3</vt:lpstr>
      <vt:lpstr>Judge4</vt:lpstr>
      <vt:lpstr>Judge5</vt:lpstr>
      <vt:lpstr>Printable</vt:lpstr>
      <vt:lpstr>Judge1!ChairName</vt:lpstr>
      <vt:lpstr>Judge2!ChairName</vt:lpstr>
      <vt:lpstr>Judge3!ChairName</vt:lpstr>
      <vt:lpstr>Judge4!ChairName</vt:lpstr>
      <vt:lpstr>Judge5!ChairName</vt:lpstr>
      <vt:lpstr>Printable!ChairName</vt:lpstr>
      <vt:lpstr>ChairName</vt:lpstr>
      <vt:lpstr>Judge1!ContestName</vt:lpstr>
      <vt:lpstr>Judge2!ContestName</vt:lpstr>
      <vt:lpstr>Judge3!ContestName</vt:lpstr>
      <vt:lpstr>Judge4!ContestName</vt:lpstr>
      <vt:lpstr>Judge5!ContestName</vt:lpstr>
      <vt:lpstr>Printable!ContestName</vt:lpstr>
      <vt:lpstr>ContestName</vt:lpstr>
      <vt:lpstr>Judge1!DataBlock</vt:lpstr>
      <vt:lpstr>Judge2!DataBlock</vt:lpstr>
      <vt:lpstr>Judge3!DataBlock</vt:lpstr>
      <vt:lpstr>Judge4!DataBlock</vt:lpstr>
      <vt:lpstr>Judge5!DataBlock</vt:lpstr>
      <vt:lpstr>Printable!DataBlock</vt:lpstr>
      <vt:lpstr>DataBlock</vt:lpstr>
      <vt:lpstr>Judge1!DivisionName</vt:lpstr>
      <vt:lpstr>Judge2!DivisionName</vt:lpstr>
      <vt:lpstr>Judge3!DivisionName</vt:lpstr>
      <vt:lpstr>Judge4!DivisionName</vt:lpstr>
      <vt:lpstr>Judge5!DivisionName</vt:lpstr>
      <vt:lpstr>Printable!DivisionName</vt:lpstr>
      <vt:lpstr>DivisionName</vt:lpstr>
      <vt:lpstr>Judge1!FirstComment</vt:lpstr>
      <vt:lpstr>Judge2!FirstComment</vt:lpstr>
      <vt:lpstr>Judge3!FirstComment</vt:lpstr>
      <vt:lpstr>Judge4!FirstComment</vt:lpstr>
      <vt:lpstr>Judge5!FirstComment</vt:lpstr>
      <vt:lpstr>Printable!FirstComment</vt:lpstr>
      <vt:lpstr>FirstComment</vt:lpstr>
      <vt:lpstr>Judge1!FirstContestant</vt:lpstr>
      <vt:lpstr>Judge2!FirstContestant</vt:lpstr>
      <vt:lpstr>Judge3!FirstContestant</vt:lpstr>
      <vt:lpstr>Judge4!FirstContestant</vt:lpstr>
      <vt:lpstr>Judge5!FirstContestant</vt:lpstr>
      <vt:lpstr>Printable!FirstContestant</vt:lpstr>
      <vt:lpstr>FirstContestant</vt:lpstr>
      <vt:lpstr>Judge1!FirstScore</vt:lpstr>
      <vt:lpstr>Judge2!FirstScore</vt:lpstr>
      <vt:lpstr>Judge3!FirstScore</vt:lpstr>
      <vt:lpstr>Judge4!FirstScore</vt:lpstr>
      <vt:lpstr>Judge5!FirstScore</vt:lpstr>
      <vt:lpstr>Printable!FirstScore</vt:lpstr>
      <vt:lpstr>FirstScore</vt:lpstr>
      <vt:lpstr>Judge1!FirstScoreArea</vt:lpstr>
      <vt:lpstr>Judge2!FirstScoreArea</vt:lpstr>
      <vt:lpstr>Judge3!FirstScoreArea</vt:lpstr>
      <vt:lpstr>Judge4!FirstScoreArea</vt:lpstr>
      <vt:lpstr>Judge5!FirstScoreArea</vt:lpstr>
      <vt:lpstr>Printable!FirstScoreArea</vt:lpstr>
      <vt:lpstr>FirstScoreArea</vt:lpstr>
      <vt:lpstr>Judge1!JudgeCount</vt:lpstr>
      <vt:lpstr>Judge2!JudgeCount</vt:lpstr>
      <vt:lpstr>Judge3!JudgeCount</vt:lpstr>
      <vt:lpstr>Judge4!JudgeCount</vt:lpstr>
      <vt:lpstr>Judge5!JudgeCount</vt:lpstr>
      <vt:lpstr>Printable!JudgeCount</vt:lpstr>
      <vt:lpstr>JudgeCount</vt:lpstr>
      <vt:lpstr>Judge1!Print_Titles</vt:lpstr>
      <vt:lpstr>Judge2!Print_Titles</vt:lpstr>
      <vt:lpstr>Judge3!Print_Titles</vt:lpstr>
      <vt:lpstr>Judge4!Print_Titles</vt:lpstr>
      <vt:lpstr>Judge5!Print_Titles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James Harper</cp:lastModifiedBy>
  <cp:lastPrinted>2002-06-22T17:00:52Z</cp:lastPrinted>
  <dcterms:created xsi:type="dcterms:W3CDTF">2002-05-15T02:32:49Z</dcterms:created>
  <dcterms:modified xsi:type="dcterms:W3CDTF">2019-07-16T23:07:56Z</dcterms:modified>
</cp:coreProperties>
</file>