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8_{9C052764-30D6-4FBA-A2CB-7E4C2533BC91}" xr6:coauthVersionLast="43" xr6:coauthVersionMax="43" xr10:uidLastSave="{00000000-0000-0000-0000-000000000000}"/>
  <bookViews>
    <workbookView xWindow="2688" yWindow="2688" windowWidth="22692" windowHeight="11652" activeTab="1" xr2:uid="{00000000-000D-0000-FFFF-FFFF00000000}"/>
  </bookViews>
  <sheets>
    <sheet name="Totals" sheetId="1" r:id="rId1"/>
    <sheet name="Judge1" sheetId="8" r:id="rId2"/>
    <sheet name="Judge2" sheetId="7" r:id="rId3"/>
    <sheet name="Judge3" sheetId="6" r:id="rId4"/>
    <sheet name="Judge4" sheetId="5" r:id="rId5"/>
    <sheet name="Judge5" sheetId="4" r:id="rId6"/>
    <sheet name="Printable" sheetId="9" r:id="rId7"/>
  </sheets>
  <definedNames>
    <definedName name="ChairName" localSheetId="1">Judge1!$F$4</definedName>
    <definedName name="ChairName" localSheetId="2">Judge2!$F$4</definedName>
    <definedName name="ChairName" localSheetId="3">Judge3!$F$4</definedName>
    <definedName name="ChairName" localSheetId="4">Judge4!$F$4</definedName>
    <definedName name="ChairName" localSheetId="5">Judge5!$F$4</definedName>
    <definedName name="ChairName" localSheetId="6">Printable!$F$4</definedName>
    <definedName name="ChairName">Totals!$F$4</definedName>
    <definedName name="ContestName" localSheetId="1">Judge1!$D$4</definedName>
    <definedName name="ContestName" localSheetId="2">Judge2!$D$4</definedName>
    <definedName name="ContestName" localSheetId="3">Judge3!$D$4</definedName>
    <definedName name="ContestName" localSheetId="4">Judge4!$D$4</definedName>
    <definedName name="ContestName" localSheetId="5">Judge5!$D$4</definedName>
    <definedName name="ContestName" localSheetId="6">Printable!$D$4</definedName>
    <definedName name="ContestName">Totals!$D$4</definedName>
    <definedName name="DataBlock" localSheetId="1">Judge1!$A$6:$I$21</definedName>
    <definedName name="DataBlock" localSheetId="2">Judge2!$A$6:$I$21</definedName>
    <definedName name="DataBlock" localSheetId="3">Judge3!$A$6:$I$21</definedName>
    <definedName name="DataBlock" localSheetId="4">Judge4!$A$6:$I$21</definedName>
    <definedName name="DataBlock" localSheetId="5">Judge5!$A$6:$I$21</definedName>
    <definedName name="DataBlock" localSheetId="6">Printable!$A$6:$I$21</definedName>
    <definedName name="DataBlock">Totals!$A$6:$I$21</definedName>
    <definedName name="DivisionName" localSheetId="1">Judge1!$D$5</definedName>
    <definedName name="DivisionName" localSheetId="2">Judge2!$D$5</definedName>
    <definedName name="DivisionName" localSheetId="3">Judge3!$D$5</definedName>
    <definedName name="DivisionName" localSheetId="4">Judge4!$D$5</definedName>
    <definedName name="DivisionName" localSheetId="5">Judge5!$D$5</definedName>
    <definedName name="DivisionName" localSheetId="6">Printable!$D$5</definedName>
    <definedName name="DivisionName">Totals!$D$5</definedName>
    <definedName name="FirstComment" localSheetId="1">Judge1!$F$29</definedName>
    <definedName name="FirstComment" localSheetId="2">Judge2!$F$29</definedName>
    <definedName name="FirstComment" localSheetId="3">Judge3!$F$29</definedName>
    <definedName name="FirstComment" localSheetId="4">Judge4!$F$29</definedName>
    <definedName name="FirstComment" localSheetId="5">Judge5!$F$29</definedName>
    <definedName name="FirstComment" localSheetId="6">Printable!$F$29</definedName>
    <definedName name="FirstComment">Totals!$F$29</definedName>
    <definedName name="FirstContestant" localSheetId="1">Judge1!$F$6</definedName>
    <definedName name="FirstContestant" localSheetId="2">Judge2!$F$6</definedName>
    <definedName name="FirstContestant" localSheetId="3">Judge3!$F$6</definedName>
    <definedName name="FirstContestant" localSheetId="4">Judge4!$F$6</definedName>
    <definedName name="FirstContestant" localSheetId="5">Judge5!$F$6</definedName>
    <definedName name="FirstContestant" localSheetId="6">Printable!$F$6</definedName>
    <definedName name="FirstContestant">Totals!$F$6</definedName>
    <definedName name="FirstScore" localSheetId="1">Judge1!$F$7</definedName>
    <definedName name="FirstScore" localSheetId="2">Judge2!$F$7</definedName>
    <definedName name="FirstScore" localSheetId="3">Judge3!$F$7</definedName>
    <definedName name="FirstScore" localSheetId="4">Judge4!$F$7</definedName>
    <definedName name="FirstScore" localSheetId="5">Judge5!$F$7</definedName>
    <definedName name="FirstScore" localSheetId="6">Printable!$F$7</definedName>
    <definedName name="FirstScore">Totals!$F$7</definedName>
    <definedName name="FirstScoreArea" localSheetId="1">Judge1!$C$7</definedName>
    <definedName name="FirstScoreArea" localSheetId="2">Judge2!$C$7</definedName>
    <definedName name="FirstScoreArea" localSheetId="3">Judge3!$C$7</definedName>
    <definedName name="FirstScoreArea" localSheetId="4">Judge4!$C$7</definedName>
    <definedName name="FirstScoreArea" localSheetId="5">Judge5!$C$7</definedName>
    <definedName name="FirstScoreArea" localSheetId="6">Printable!$C$7</definedName>
    <definedName name="FirstScoreArea">Totals!$C$7</definedName>
    <definedName name="JudgeCount" localSheetId="1">Judge1!$J$4</definedName>
    <definedName name="JudgeCount" localSheetId="2">Judge2!$J$4</definedName>
    <definedName name="JudgeCount" localSheetId="3">Judge3!$J$4</definedName>
    <definedName name="JudgeCount" localSheetId="4">Judge4!$J$4</definedName>
    <definedName name="JudgeCount" localSheetId="5">Judge5!$J$4</definedName>
    <definedName name="JudgeCount" localSheetId="6">Printable!$J$4</definedName>
    <definedName name="JudgeCount">Totals!$J$4</definedName>
    <definedName name="_xlnm.Print_Titles" localSheetId="1">Judge1!$C:$E,Judge1!$1:$6</definedName>
    <definedName name="_xlnm.Print_Titles" localSheetId="2">Judge2!$C:$E,Judge2!$1:$6</definedName>
    <definedName name="_xlnm.Print_Titles" localSheetId="3">Judge3!$C:$E,Judge3!$1:$6</definedName>
    <definedName name="_xlnm.Print_Titles" localSheetId="4">Judge4!$C:$E,Judge4!$1:$6</definedName>
    <definedName name="_xlnm.Print_Titles" localSheetId="5">Judge5!$C:$E,Judge5!$1:$6</definedName>
    <definedName name="_xlnm.Print_Titles" localSheetId="6">Printable!$C:$E,Printable!$1:$6</definedName>
    <definedName name="_xlnm.Print_Titles" localSheetId="0">Totals!$C:$E,Totals!$1:$6</definedName>
    <definedName name="SkillsArea" localSheetId="1">Judge1!#REF!</definedName>
    <definedName name="SkillsArea" localSheetId="2">Judge2!#REF!</definedName>
    <definedName name="SkillsArea" localSheetId="3">Judge3!#REF!</definedName>
    <definedName name="SkillsArea" localSheetId="4">Judge4!#REF!</definedName>
    <definedName name="SkillsArea" localSheetId="5">Judge5!#REF!</definedName>
    <definedName name="SkillsArea" localSheetId="6">Printable!#REF!</definedName>
    <definedName name="SkillsArea">Totals!#REF!</definedName>
    <definedName name="StartContestants" localSheetId="1">Judge1!#REF!</definedName>
    <definedName name="StartContestants" localSheetId="2">Judge2!#REF!</definedName>
    <definedName name="StartContestants" localSheetId="3">Judge3!#REF!</definedName>
    <definedName name="StartContestants" localSheetId="4">Judge4!#REF!</definedName>
    <definedName name="StartContestants" localSheetId="5">Judge5!#REF!</definedName>
    <definedName name="StartContestants" localSheetId="6">Printable!#REF!</definedName>
    <definedName name="StartContestants">Totals!#REF!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29" i="9" l="1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2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F29" i="1"/>
  <c r="G7" i="1"/>
  <c r="H7" i="1"/>
  <c r="I7" i="1"/>
  <c r="I23" i="1" s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Y23" i="1" s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2" i="8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2" i="7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2" i="6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2" i="5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2" i="4"/>
  <c r="AG23" i="1"/>
  <c r="Q23" i="1"/>
  <c r="E22" i="1"/>
  <c r="D28" i="9" l="1"/>
  <c r="D27" i="9"/>
  <c r="E27" i="9" s="1"/>
  <c r="D26" i="9"/>
  <c r="E26" i="9" s="1"/>
  <c r="D25" i="9"/>
  <c r="AC23" i="1"/>
  <c r="U23" i="1"/>
  <c r="M23" i="1"/>
  <c r="AE23" i="1"/>
  <c r="AA23" i="1"/>
  <c r="W23" i="1"/>
  <c r="S23" i="1"/>
  <c r="O23" i="1"/>
  <c r="K23" i="1"/>
  <c r="G23" i="1"/>
  <c r="AH23" i="1"/>
  <c r="AF23" i="1"/>
  <c r="AD23" i="1"/>
  <c r="AB23" i="1"/>
  <c r="Z23" i="1"/>
  <c r="X23" i="1"/>
  <c r="V23" i="1"/>
  <c r="T23" i="1"/>
  <c r="R23" i="1"/>
  <c r="P23" i="1"/>
  <c r="N23" i="1"/>
  <c r="L23" i="1"/>
  <c r="J23" i="1"/>
  <c r="H23" i="1"/>
  <c r="F23" i="1"/>
  <c r="D26" i="1"/>
  <c r="E26" i="1" s="1"/>
  <c r="E28" i="9" l="1"/>
  <c r="E25" i="9"/>
  <c r="D28" i="1"/>
  <c r="D27" i="1"/>
  <c r="E27" i="1" s="1"/>
  <c r="D25" i="1"/>
  <c r="E28" i="1"/>
  <c r="E25" i="1"/>
</calcChain>
</file>

<file path=xl/sharedStrings.xml><?xml version="1.0" encoding="utf-8"?>
<sst xmlns="http://schemas.openxmlformats.org/spreadsheetml/2006/main" count="393" uniqueCount="47">
  <si>
    <t>Max</t>
  </si>
  <si>
    <t>Score Card</t>
  </si>
  <si>
    <t>Skills Area</t>
  </si>
  <si>
    <t>Contestant Numbers</t>
  </si>
  <si>
    <t>Contest:</t>
  </si>
  <si>
    <t>Division:</t>
  </si>
  <si>
    <t>Type</t>
  </si>
  <si>
    <t>ScoreID</t>
  </si>
  <si>
    <t>Chair:</t>
  </si>
  <si>
    <t>ContestID</t>
  </si>
  <si>
    <t>Judges:</t>
  </si>
  <si>
    <t>Version:</t>
  </si>
  <si>
    <t>=Intentional ZERO (0)</t>
  </si>
  <si>
    <t>-</t>
  </si>
  <si>
    <t>=Missing score</t>
  </si>
  <si>
    <t>=Score above max</t>
  </si>
  <si>
    <t>Cell Color Coding Legend:</t>
  </si>
  <si>
    <t>=Less than 25% of max</t>
  </si>
  <si>
    <t>Need Help using this ScoreCard?  Check out this training video.</t>
  </si>
  <si>
    <t xml:space="preserve">Need Help using this ScoreCard? </t>
  </si>
  <si>
    <t xml:space="preserve"> Check out this training video.</t>
  </si>
  <si>
    <t>Heating, Ventilation, Air Conditioning and Refrigeration</t>
  </si>
  <si>
    <t>S</t>
  </si>
  <si>
    <t>Standard</t>
  </si>
  <si>
    <t>Brazing Skills</t>
  </si>
  <si>
    <t>Refrigeration Troubleshooting</t>
  </si>
  <si>
    <t>Refrigerant and Air Measurements</t>
  </si>
  <si>
    <t>Electrical Troubleshooting - Air Conditioning</t>
  </si>
  <si>
    <t>Refrigeration Troubleshooting - Electrical</t>
  </si>
  <si>
    <t>Written Test</t>
  </si>
  <si>
    <t>Refrigerant Procedures</t>
  </si>
  <si>
    <t>Electrical Troubleshooting - Heating</t>
  </si>
  <si>
    <t>Brazing Safety Seminar</t>
  </si>
  <si>
    <t>DSS Flare and Pressure Test</t>
  </si>
  <si>
    <t>Penalty</t>
  </si>
  <si>
    <t>Clothing Penalty</t>
  </si>
  <si>
    <t>Resume Penalty</t>
  </si>
  <si>
    <t>Maximum Possible Score:</t>
  </si>
  <si>
    <t>Total Scores:</t>
  </si>
  <si>
    <t>First Place:</t>
  </si>
  <si>
    <t>Ranked Scores</t>
  </si>
  <si>
    <t>Cont. #</t>
  </si>
  <si>
    <t>Second Place:</t>
  </si>
  <si>
    <t>Third Place:</t>
  </si>
  <si>
    <t>Comments:</t>
  </si>
  <si>
    <t>Each Judge Tab below should total to 1000 max points, and the Totals Page will AVERAGE to 1000 Max Points as well.</t>
  </si>
  <si>
    <t>Enter Scores on the JUDGE Tabs ONLY.  This Totals Tab will calculate automatically.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</si>
</sst>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?_);_(@_)"/>
    <numFmt numFmtId="165" formatCode="#,##0.000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u/>
      <sz val="8"/>
      <color theme="10"/>
      <name val="Arial"/>
      <family val="2"/>
    </font>
    <font>
      <sz val="10"/>
      <color indexed="53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2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19C3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Protection="1">
      <protection locked="0"/>
    </xf>
    <xf numFmtId="0" fontId="3" fillId="0" borderId="0" xfId="0" applyFont="1" applyAlignment="1">
      <alignment horizontal="right"/>
    </xf>
    <xf numFmtId="164" fontId="0" fillId="0" borderId="0" xfId="1" applyNumberFormat="1" applyFont="1" applyProtection="1">
      <protection locked="0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/>
    <xf numFmtId="0" fontId="0" fillId="0" borderId="0" xfId="0" quotePrefix="1"/>
    <xf numFmtId="0" fontId="0" fillId="2" borderId="0" xfId="0" quotePrefix="1" applyFill="1" applyAlignment="1">
      <alignment horizontal="center"/>
    </xf>
    <xf numFmtId="0" fontId="4" fillId="0" borderId="0" xfId="0" quotePrefix="1" applyFont="1"/>
    <xf numFmtId="0" fontId="0" fillId="4" borderId="0" xfId="0" applyFill="1"/>
    <xf numFmtId="0" fontId="5" fillId="0" borderId="0" xfId="2" applyAlignment="1">
      <alignment horizontal="right"/>
    </xf>
    <xf numFmtId="0" fontId="0" fillId="5" borderId="0" xfId="0" applyFill="1"/>
    <xf numFmtId="0" fontId="6" fillId="0" borderId="0" xfId="2" applyFont="1" applyAlignment="1">
      <alignment horizontal="right"/>
    </xf>
    <xf numFmtId="0" fontId="6" fillId="0" borderId="0" xfId="2" applyFont="1" applyAlignment="1">
      <alignment horizontal="left"/>
    </xf>
    <xf numFmtId="0" fontId="4" fillId="0" borderId="0" xfId="0" applyFont="1" applyProtection="1">
      <protection locked="0"/>
    </xf>
    <xf numFmtId="0" fontId="0" fillId="0" borderId="0" xfId="0" applyProtection="1"/>
    <xf numFmtId="0" fontId="0" fillId="6" borderId="0" xfId="0" applyFill="1"/>
    <xf numFmtId="0" fontId="0" fillId="7" borderId="0" xfId="0" applyFill="1" applyProtection="1">
      <protection locked="0"/>
    </xf>
    <xf numFmtId="164" fontId="0" fillId="7" borderId="0" xfId="1" applyNumberFormat="1" applyFont="1" applyFill="1" applyProtection="1">
      <protection locked="0"/>
    </xf>
    <xf numFmtId="164" fontId="0" fillId="0" borderId="0" xfId="1" applyNumberFormat="1" applyFont="1" applyProtection="1"/>
    <xf numFmtId="0" fontId="0" fillId="0" borderId="0" xfId="0" applyAlignment="1">
      <alignment horizontal="right"/>
    </xf>
    <xf numFmtId="0" fontId="0" fillId="8" borderId="0" xfId="0" applyFill="1"/>
    <xf numFmtId="0" fontId="0" fillId="9" borderId="0" xfId="0" applyFill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0" fillId="10" borderId="0" xfId="1" applyNumberFormat="1" applyFont="1" applyFill="1" applyAlignment="1" applyProtection="1">
      <alignment vertical="top" wrapText="1"/>
      <protection locked="0"/>
    </xf>
    <xf numFmtId="165" fontId="0" fillId="0" borderId="0" xfId="1" applyNumberFormat="1" applyFont="1" applyProtection="1"/>
    <xf numFmtId="165" fontId="0" fillId="7" borderId="0" xfId="1" applyNumberFormat="1" applyFont="1" applyFill="1" applyProtection="1"/>
    <xf numFmtId="0" fontId="0" fillId="10" borderId="0" xfId="1" applyNumberFormat="1" applyFont="1" applyFill="1" applyAlignment="1" applyProtection="1">
      <alignment vertical="top" wrapText="1"/>
    </xf>
    <xf numFmtId="0" fontId="2" fillId="0" borderId="0" xfId="0" applyFont="1" applyAlignment="1">
      <alignment horizontal="center"/>
    </xf>
    <xf numFmtId="0" fontId="10" fillId="0" borderId="1" xfId="0" applyFont="1" applyBorder="1" applyProtection="1"/>
  </cellXfs>
  <cellStyles count="3">
    <cellStyle name="Comma" xfId="1" builtinId="3"/>
    <cellStyle name="Hyperlink" xfId="2" builtinId="8"/>
    <cellStyle name="Normal" xfId="0" builtinId="0"/>
  </cellStyles>
  <dxfs count="385"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19C3FF"/>
      <color rgb="FFFF00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1032" name="Picture 5" descr="skillschamp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38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DD39D838-86A2-4D6B-AC95-09FFC9BC9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48712583-139F-41B0-9829-C7970D6C1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22863CF9-9218-466D-B004-4F2A21F14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D76822F3-0517-4652-8135-BA798FEFC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07F02909-9C5D-44EE-A589-F83EED889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6C52DE66-D577-43F9-905B-C77CCEABF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34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G2" s="28" t="s">
        <v>46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45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109</v>
      </c>
      <c r="O6" s="1">
        <v>110</v>
      </c>
      <c r="P6" s="1">
        <v>111</v>
      </c>
      <c r="Q6" s="1">
        <v>112</v>
      </c>
      <c r="R6" s="1">
        <v>113</v>
      </c>
      <c r="S6" s="1">
        <v>114</v>
      </c>
      <c r="T6" s="1">
        <v>115</v>
      </c>
      <c r="U6" s="1">
        <v>116</v>
      </c>
      <c r="V6" s="1">
        <v>117</v>
      </c>
      <c r="W6" s="1">
        <v>118</v>
      </c>
      <c r="X6" s="1">
        <v>119</v>
      </c>
      <c r="Y6" s="1">
        <v>120</v>
      </c>
      <c r="Z6" s="1">
        <v>121</v>
      </c>
      <c r="AA6" s="1">
        <v>122</v>
      </c>
      <c r="AB6" s="1">
        <v>123</v>
      </c>
      <c r="AC6" s="1">
        <v>124</v>
      </c>
      <c r="AD6" s="1">
        <v>125</v>
      </c>
      <c r="AE6" s="1">
        <v>126</v>
      </c>
      <c r="AF6" s="1">
        <v>127</v>
      </c>
      <c r="AG6" s="1">
        <v>128</v>
      </c>
      <c r="AH6" s="1">
        <v>129</v>
      </c>
    </row>
    <row r="7" spans="1:69" x14ac:dyDescent="0.25">
      <c r="A7" s="19">
        <v>1045</v>
      </c>
      <c r="B7" s="19">
        <v>5889</v>
      </c>
      <c r="C7" s="18" t="s">
        <v>23</v>
      </c>
      <c r="D7" s="3" t="s">
        <v>24</v>
      </c>
      <c r="E7" s="3">
        <v>110</v>
      </c>
      <c r="F7" s="32" t="str">
        <f>IF(ISERROR(AVERAGE(Judge1:Judge5!F7))," ", AVERAGE(Judge1:Judge5!F7))</f>
        <v xml:space="preserve"> </v>
      </c>
      <c r="G7" s="32" t="str">
        <f>IF(ISERROR(AVERAGE(Judge1:Judge5!G7))," ", AVERAGE(Judge1:Judge5!G7))</f>
        <v xml:space="preserve"> </v>
      </c>
      <c r="H7" s="32" t="str">
        <f>IF(ISERROR(AVERAGE(Judge1:Judge5!H7))," ", AVERAGE(Judge1:Judge5!H7))</f>
        <v xml:space="preserve"> </v>
      </c>
      <c r="I7" s="32" t="str">
        <f>IF(ISERROR(AVERAGE(Judge1:Judge5!I7))," ", AVERAGE(Judge1:Judge5!I7))</f>
        <v xml:space="preserve"> </v>
      </c>
      <c r="J7" s="32" t="str">
        <f>IF(ISERROR(AVERAGE(Judge1:Judge5!J7))," ", AVERAGE(Judge1:Judge5!J7))</f>
        <v xml:space="preserve"> </v>
      </c>
      <c r="K7" s="32" t="str">
        <f>IF(ISERROR(AVERAGE(Judge1:Judge5!K7))," ", AVERAGE(Judge1:Judge5!K7))</f>
        <v xml:space="preserve"> </v>
      </c>
      <c r="L7" s="32" t="str">
        <f>IF(ISERROR(AVERAGE(Judge1:Judge5!L7))," ", AVERAGE(Judge1:Judge5!L7))</f>
        <v xml:space="preserve"> </v>
      </c>
      <c r="M7" s="32" t="str">
        <f>IF(ISERROR(AVERAGE(Judge1:Judge5!M7))," ", AVERAGE(Judge1:Judge5!M7))</f>
        <v xml:space="preserve"> </v>
      </c>
      <c r="N7" s="32" t="str">
        <f>IF(ISERROR(AVERAGE(Judge1:Judge5!N7))," ", AVERAGE(Judge1:Judge5!N7))</f>
        <v xml:space="preserve"> </v>
      </c>
      <c r="O7" s="32" t="str">
        <f>IF(ISERROR(AVERAGE(Judge1:Judge5!O7))," ", AVERAGE(Judge1:Judge5!O7))</f>
        <v xml:space="preserve"> </v>
      </c>
      <c r="P7" s="32" t="str">
        <f>IF(ISERROR(AVERAGE(Judge1:Judge5!P7))," ", AVERAGE(Judge1:Judge5!P7))</f>
        <v xml:space="preserve"> </v>
      </c>
      <c r="Q7" s="32" t="str">
        <f>IF(ISERROR(AVERAGE(Judge1:Judge5!Q7))," ", AVERAGE(Judge1:Judge5!Q7))</f>
        <v xml:space="preserve"> </v>
      </c>
      <c r="R7" s="32" t="str">
        <f>IF(ISERROR(AVERAGE(Judge1:Judge5!R7))," ", AVERAGE(Judge1:Judge5!R7))</f>
        <v xml:space="preserve"> </v>
      </c>
      <c r="S7" s="32" t="str">
        <f>IF(ISERROR(AVERAGE(Judge1:Judge5!S7))," ", AVERAGE(Judge1:Judge5!S7))</f>
        <v xml:space="preserve"> </v>
      </c>
      <c r="T7" s="32" t="str">
        <f>IF(ISERROR(AVERAGE(Judge1:Judge5!T7))," ", AVERAGE(Judge1:Judge5!T7))</f>
        <v xml:space="preserve"> </v>
      </c>
      <c r="U7" s="32" t="str">
        <f>IF(ISERROR(AVERAGE(Judge1:Judge5!U7))," ", AVERAGE(Judge1:Judge5!U7))</f>
        <v xml:space="preserve"> </v>
      </c>
      <c r="V7" s="32" t="str">
        <f>IF(ISERROR(AVERAGE(Judge1:Judge5!V7))," ", AVERAGE(Judge1:Judge5!V7))</f>
        <v xml:space="preserve"> </v>
      </c>
      <c r="W7" s="32" t="str">
        <f>IF(ISERROR(AVERAGE(Judge1:Judge5!W7))," ", AVERAGE(Judge1:Judge5!W7))</f>
        <v xml:space="preserve"> </v>
      </c>
      <c r="X7" s="32" t="str">
        <f>IF(ISERROR(AVERAGE(Judge1:Judge5!X7))," ", AVERAGE(Judge1:Judge5!X7))</f>
        <v xml:space="preserve"> </v>
      </c>
      <c r="Y7" s="32" t="str">
        <f>IF(ISERROR(AVERAGE(Judge1:Judge5!Y7))," ", AVERAGE(Judge1:Judge5!Y7))</f>
        <v xml:space="preserve"> </v>
      </c>
      <c r="Z7" s="32" t="str">
        <f>IF(ISERROR(AVERAGE(Judge1:Judge5!Z7))," ", AVERAGE(Judge1:Judge5!Z7))</f>
        <v xml:space="preserve"> </v>
      </c>
      <c r="AA7" s="32" t="str">
        <f>IF(ISERROR(AVERAGE(Judge1:Judge5!AA7))," ", AVERAGE(Judge1:Judge5!AA7))</f>
        <v xml:space="preserve"> </v>
      </c>
      <c r="AB7" s="32" t="str">
        <f>IF(ISERROR(AVERAGE(Judge1:Judge5!AB7))," ", AVERAGE(Judge1:Judge5!AB7))</f>
        <v xml:space="preserve"> </v>
      </c>
      <c r="AC7" s="32" t="str">
        <f>IF(ISERROR(AVERAGE(Judge1:Judge5!AC7))," ", AVERAGE(Judge1:Judge5!AC7))</f>
        <v xml:space="preserve"> </v>
      </c>
      <c r="AD7" s="32" t="str">
        <f>IF(ISERROR(AVERAGE(Judge1:Judge5!AD7))," ", AVERAGE(Judge1:Judge5!AD7))</f>
        <v xml:space="preserve"> </v>
      </c>
      <c r="AE7" s="32" t="str">
        <f>IF(ISERROR(AVERAGE(Judge1:Judge5!AE7))," ", AVERAGE(Judge1:Judge5!AE7))</f>
        <v xml:space="preserve"> </v>
      </c>
      <c r="AF7" s="32" t="str">
        <f>IF(ISERROR(AVERAGE(Judge1:Judge5!AF7))," ", AVERAGE(Judge1:Judge5!AF7))</f>
        <v xml:space="preserve"> </v>
      </c>
      <c r="AG7" s="32" t="str">
        <f>IF(ISERROR(AVERAGE(Judge1:Judge5!AG7))," ", AVERAGE(Judge1:Judge5!AG7))</f>
        <v xml:space="preserve"> </v>
      </c>
      <c r="AH7" s="32" t="str">
        <f>IF(ISERROR(AVERAGE(Judge1:Judge5!AH7))," ", AVERAGE(Judge1:Judge5!AH7))</f>
        <v xml:space="preserve"> 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1045</v>
      </c>
      <c r="B8" s="19">
        <v>5890</v>
      </c>
      <c r="C8" s="3" t="s">
        <v>23</v>
      </c>
      <c r="D8" s="3" t="s">
        <v>25</v>
      </c>
      <c r="E8" s="3">
        <v>110</v>
      </c>
      <c r="F8" s="32" t="str">
        <f>IF(ISERROR(AVERAGE(Judge1:Judge5!F8))," ", AVERAGE(Judge1:Judge5!F8))</f>
        <v xml:space="preserve"> </v>
      </c>
      <c r="G8" s="32" t="str">
        <f>IF(ISERROR(AVERAGE(Judge1:Judge5!G8))," ", AVERAGE(Judge1:Judge5!G8))</f>
        <v xml:space="preserve"> </v>
      </c>
      <c r="H8" s="32" t="str">
        <f>IF(ISERROR(AVERAGE(Judge1:Judge5!H8))," ", AVERAGE(Judge1:Judge5!H8))</f>
        <v xml:space="preserve"> </v>
      </c>
      <c r="I8" s="32" t="str">
        <f>IF(ISERROR(AVERAGE(Judge1:Judge5!I8))," ", AVERAGE(Judge1:Judge5!I8))</f>
        <v xml:space="preserve"> </v>
      </c>
      <c r="J8" s="32" t="str">
        <f>IF(ISERROR(AVERAGE(Judge1:Judge5!J8))," ", AVERAGE(Judge1:Judge5!J8))</f>
        <v xml:space="preserve"> </v>
      </c>
      <c r="K8" s="32" t="str">
        <f>IF(ISERROR(AVERAGE(Judge1:Judge5!K8))," ", AVERAGE(Judge1:Judge5!K8))</f>
        <v xml:space="preserve"> </v>
      </c>
      <c r="L8" s="32" t="str">
        <f>IF(ISERROR(AVERAGE(Judge1:Judge5!L8))," ", AVERAGE(Judge1:Judge5!L8))</f>
        <v xml:space="preserve"> </v>
      </c>
      <c r="M8" s="32" t="str">
        <f>IF(ISERROR(AVERAGE(Judge1:Judge5!M8))," ", AVERAGE(Judge1:Judge5!M8))</f>
        <v xml:space="preserve"> </v>
      </c>
      <c r="N8" s="32" t="str">
        <f>IF(ISERROR(AVERAGE(Judge1:Judge5!N8))," ", AVERAGE(Judge1:Judge5!N8))</f>
        <v xml:space="preserve"> </v>
      </c>
      <c r="O8" s="32" t="str">
        <f>IF(ISERROR(AVERAGE(Judge1:Judge5!O8))," ", AVERAGE(Judge1:Judge5!O8))</f>
        <v xml:space="preserve"> </v>
      </c>
      <c r="P8" s="32" t="str">
        <f>IF(ISERROR(AVERAGE(Judge1:Judge5!P8))," ", AVERAGE(Judge1:Judge5!P8))</f>
        <v xml:space="preserve"> </v>
      </c>
      <c r="Q8" s="32" t="str">
        <f>IF(ISERROR(AVERAGE(Judge1:Judge5!Q8))," ", AVERAGE(Judge1:Judge5!Q8))</f>
        <v xml:space="preserve"> </v>
      </c>
      <c r="R8" s="32" t="str">
        <f>IF(ISERROR(AVERAGE(Judge1:Judge5!R8))," ", AVERAGE(Judge1:Judge5!R8))</f>
        <v xml:space="preserve"> </v>
      </c>
      <c r="S8" s="32" t="str">
        <f>IF(ISERROR(AVERAGE(Judge1:Judge5!S8))," ", AVERAGE(Judge1:Judge5!S8))</f>
        <v xml:space="preserve"> </v>
      </c>
      <c r="T8" s="32" t="str">
        <f>IF(ISERROR(AVERAGE(Judge1:Judge5!T8))," ", AVERAGE(Judge1:Judge5!T8))</f>
        <v xml:space="preserve"> </v>
      </c>
      <c r="U8" s="32" t="str">
        <f>IF(ISERROR(AVERAGE(Judge1:Judge5!U8))," ", AVERAGE(Judge1:Judge5!U8))</f>
        <v xml:space="preserve"> </v>
      </c>
      <c r="V8" s="32" t="str">
        <f>IF(ISERROR(AVERAGE(Judge1:Judge5!V8))," ", AVERAGE(Judge1:Judge5!V8))</f>
        <v xml:space="preserve"> </v>
      </c>
      <c r="W8" s="32" t="str">
        <f>IF(ISERROR(AVERAGE(Judge1:Judge5!W8))," ", AVERAGE(Judge1:Judge5!W8))</f>
        <v xml:space="preserve"> </v>
      </c>
      <c r="X8" s="32" t="str">
        <f>IF(ISERROR(AVERAGE(Judge1:Judge5!X8))," ", AVERAGE(Judge1:Judge5!X8))</f>
        <v xml:space="preserve"> </v>
      </c>
      <c r="Y8" s="32" t="str">
        <f>IF(ISERROR(AVERAGE(Judge1:Judge5!Y8))," ", AVERAGE(Judge1:Judge5!Y8))</f>
        <v xml:space="preserve"> </v>
      </c>
      <c r="Z8" s="32" t="str">
        <f>IF(ISERROR(AVERAGE(Judge1:Judge5!Z8))," ", AVERAGE(Judge1:Judge5!Z8))</f>
        <v xml:space="preserve"> </v>
      </c>
      <c r="AA8" s="32" t="str">
        <f>IF(ISERROR(AVERAGE(Judge1:Judge5!AA8))," ", AVERAGE(Judge1:Judge5!AA8))</f>
        <v xml:space="preserve"> </v>
      </c>
      <c r="AB8" s="32" t="str">
        <f>IF(ISERROR(AVERAGE(Judge1:Judge5!AB8))," ", AVERAGE(Judge1:Judge5!AB8))</f>
        <v xml:space="preserve"> </v>
      </c>
      <c r="AC8" s="32" t="str">
        <f>IF(ISERROR(AVERAGE(Judge1:Judge5!AC8))," ", AVERAGE(Judge1:Judge5!AC8))</f>
        <v xml:space="preserve"> </v>
      </c>
      <c r="AD8" s="32" t="str">
        <f>IF(ISERROR(AVERAGE(Judge1:Judge5!AD8))," ", AVERAGE(Judge1:Judge5!AD8))</f>
        <v xml:space="preserve"> </v>
      </c>
      <c r="AE8" s="32" t="str">
        <f>IF(ISERROR(AVERAGE(Judge1:Judge5!AE8))," ", AVERAGE(Judge1:Judge5!AE8))</f>
        <v xml:space="preserve"> </v>
      </c>
      <c r="AF8" s="32" t="str">
        <f>IF(ISERROR(AVERAGE(Judge1:Judge5!AF8))," ", AVERAGE(Judge1:Judge5!AF8))</f>
        <v xml:space="preserve"> </v>
      </c>
      <c r="AG8" s="32" t="str">
        <f>IF(ISERROR(AVERAGE(Judge1:Judge5!AG8))," ", AVERAGE(Judge1:Judge5!AG8))</f>
        <v xml:space="preserve"> </v>
      </c>
      <c r="AH8" s="32" t="str">
        <f>IF(ISERROR(AVERAGE(Judge1:Judge5!AH8))," ", AVERAGE(Judge1:Judge5!AH8))</f>
        <v xml:space="preserve"> 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1045</v>
      </c>
      <c r="B9" s="19">
        <v>5891</v>
      </c>
      <c r="C9" s="3" t="s">
        <v>23</v>
      </c>
      <c r="D9" s="3" t="s">
        <v>26</v>
      </c>
      <c r="E9" s="3">
        <v>110</v>
      </c>
      <c r="F9" s="32" t="str">
        <f>IF(ISERROR(AVERAGE(Judge1:Judge5!F9))," ", AVERAGE(Judge1:Judge5!F9))</f>
        <v xml:space="preserve"> </v>
      </c>
      <c r="G9" s="32" t="str">
        <f>IF(ISERROR(AVERAGE(Judge1:Judge5!G9))," ", AVERAGE(Judge1:Judge5!G9))</f>
        <v xml:space="preserve"> </v>
      </c>
      <c r="H9" s="32" t="str">
        <f>IF(ISERROR(AVERAGE(Judge1:Judge5!H9))," ", AVERAGE(Judge1:Judge5!H9))</f>
        <v xml:space="preserve"> </v>
      </c>
      <c r="I9" s="32" t="str">
        <f>IF(ISERROR(AVERAGE(Judge1:Judge5!I9))," ", AVERAGE(Judge1:Judge5!I9))</f>
        <v xml:space="preserve"> </v>
      </c>
      <c r="J9" s="32" t="str">
        <f>IF(ISERROR(AVERAGE(Judge1:Judge5!J9))," ", AVERAGE(Judge1:Judge5!J9))</f>
        <v xml:space="preserve"> </v>
      </c>
      <c r="K9" s="32" t="str">
        <f>IF(ISERROR(AVERAGE(Judge1:Judge5!K9))," ", AVERAGE(Judge1:Judge5!K9))</f>
        <v xml:space="preserve"> </v>
      </c>
      <c r="L9" s="32" t="str">
        <f>IF(ISERROR(AVERAGE(Judge1:Judge5!L9))," ", AVERAGE(Judge1:Judge5!L9))</f>
        <v xml:space="preserve"> </v>
      </c>
      <c r="M9" s="32" t="str">
        <f>IF(ISERROR(AVERAGE(Judge1:Judge5!M9))," ", AVERAGE(Judge1:Judge5!M9))</f>
        <v xml:space="preserve"> </v>
      </c>
      <c r="N9" s="32" t="str">
        <f>IF(ISERROR(AVERAGE(Judge1:Judge5!N9))," ", AVERAGE(Judge1:Judge5!N9))</f>
        <v xml:space="preserve"> </v>
      </c>
      <c r="O9" s="32" t="str">
        <f>IF(ISERROR(AVERAGE(Judge1:Judge5!O9))," ", AVERAGE(Judge1:Judge5!O9))</f>
        <v xml:space="preserve"> </v>
      </c>
      <c r="P9" s="32" t="str">
        <f>IF(ISERROR(AVERAGE(Judge1:Judge5!P9))," ", AVERAGE(Judge1:Judge5!P9))</f>
        <v xml:space="preserve"> </v>
      </c>
      <c r="Q9" s="32" t="str">
        <f>IF(ISERROR(AVERAGE(Judge1:Judge5!Q9))," ", AVERAGE(Judge1:Judge5!Q9))</f>
        <v xml:space="preserve"> </v>
      </c>
      <c r="R9" s="32" t="str">
        <f>IF(ISERROR(AVERAGE(Judge1:Judge5!R9))," ", AVERAGE(Judge1:Judge5!R9))</f>
        <v xml:space="preserve"> </v>
      </c>
      <c r="S9" s="32" t="str">
        <f>IF(ISERROR(AVERAGE(Judge1:Judge5!S9))," ", AVERAGE(Judge1:Judge5!S9))</f>
        <v xml:space="preserve"> </v>
      </c>
      <c r="T9" s="32" t="str">
        <f>IF(ISERROR(AVERAGE(Judge1:Judge5!T9))," ", AVERAGE(Judge1:Judge5!T9))</f>
        <v xml:space="preserve"> </v>
      </c>
      <c r="U9" s="32" t="str">
        <f>IF(ISERROR(AVERAGE(Judge1:Judge5!U9))," ", AVERAGE(Judge1:Judge5!U9))</f>
        <v xml:space="preserve"> </v>
      </c>
      <c r="V9" s="32" t="str">
        <f>IF(ISERROR(AVERAGE(Judge1:Judge5!V9))," ", AVERAGE(Judge1:Judge5!V9))</f>
        <v xml:space="preserve"> </v>
      </c>
      <c r="W9" s="32" t="str">
        <f>IF(ISERROR(AVERAGE(Judge1:Judge5!W9))," ", AVERAGE(Judge1:Judge5!W9))</f>
        <v xml:space="preserve"> </v>
      </c>
      <c r="X9" s="32" t="str">
        <f>IF(ISERROR(AVERAGE(Judge1:Judge5!X9))," ", AVERAGE(Judge1:Judge5!X9))</f>
        <v xml:space="preserve"> </v>
      </c>
      <c r="Y9" s="32" t="str">
        <f>IF(ISERROR(AVERAGE(Judge1:Judge5!Y9))," ", AVERAGE(Judge1:Judge5!Y9))</f>
        <v xml:space="preserve"> </v>
      </c>
      <c r="Z9" s="32" t="str">
        <f>IF(ISERROR(AVERAGE(Judge1:Judge5!Z9))," ", AVERAGE(Judge1:Judge5!Z9))</f>
        <v xml:space="preserve"> </v>
      </c>
      <c r="AA9" s="32" t="str">
        <f>IF(ISERROR(AVERAGE(Judge1:Judge5!AA9))," ", AVERAGE(Judge1:Judge5!AA9))</f>
        <v xml:space="preserve"> </v>
      </c>
      <c r="AB9" s="32" t="str">
        <f>IF(ISERROR(AVERAGE(Judge1:Judge5!AB9))," ", AVERAGE(Judge1:Judge5!AB9))</f>
        <v xml:space="preserve"> </v>
      </c>
      <c r="AC9" s="32" t="str">
        <f>IF(ISERROR(AVERAGE(Judge1:Judge5!AC9))," ", AVERAGE(Judge1:Judge5!AC9))</f>
        <v xml:space="preserve"> </v>
      </c>
      <c r="AD9" s="32" t="str">
        <f>IF(ISERROR(AVERAGE(Judge1:Judge5!AD9))," ", AVERAGE(Judge1:Judge5!AD9))</f>
        <v xml:space="preserve"> </v>
      </c>
      <c r="AE9" s="32" t="str">
        <f>IF(ISERROR(AVERAGE(Judge1:Judge5!AE9))," ", AVERAGE(Judge1:Judge5!AE9))</f>
        <v xml:space="preserve"> </v>
      </c>
      <c r="AF9" s="32" t="str">
        <f>IF(ISERROR(AVERAGE(Judge1:Judge5!AF9))," ", AVERAGE(Judge1:Judge5!AF9))</f>
        <v xml:space="preserve"> </v>
      </c>
      <c r="AG9" s="32" t="str">
        <f>IF(ISERROR(AVERAGE(Judge1:Judge5!AG9))," ", AVERAGE(Judge1:Judge5!AG9))</f>
        <v xml:space="preserve"> </v>
      </c>
      <c r="AH9" s="32" t="str">
        <f>IF(ISERROR(AVERAGE(Judge1:Judge5!AH9))," ", AVERAGE(Judge1:Judge5!AH9))</f>
        <v xml:space="preserve"> 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1045</v>
      </c>
      <c r="B10" s="19">
        <v>5892</v>
      </c>
      <c r="C10" s="3" t="s">
        <v>23</v>
      </c>
      <c r="D10" s="3" t="s">
        <v>27</v>
      </c>
      <c r="E10" s="3">
        <v>110</v>
      </c>
      <c r="F10" s="32" t="str">
        <f>IF(ISERROR(AVERAGE(Judge1:Judge5!F10))," ", AVERAGE(Judge1:Judge5!F10))</f>
        <v xml:space="preserve"> </v>
      </c>
      <c r="G10" s="32" t="str">
        <f>IF(ISERROR(AVERAGE(Judge1:Judge5!G10))," ", AVERAGE(Judge1:Judge5!G10))</f>
        <v xml:space="preserve"> </v>
      </c>
      <c r="H10" s="32" t="str">
        <f>IF(ISERROR(AVERAGE(Judge1:Judge5!H10))," ", AVERAGE(Judge1:Judge5!H10))</f>
        <v xml:space="preserve"> </v>
      </c>
      <c r="I10" s="32" t="str">
        <f>IF(ISERROR(AVERAGE(Judge1:Judge5!I10))," ", AVERAGE(Judge1:Judge5!I10))</f>
        <v xml:space="preserve"> </v>
      </c>
      <c r="J10" s="32" t="str">
        <f>IF(ISERROR(AVERAGE(Judge1:Judge5!J10))," ", AVERAGE(Judge1:Judge5!J10))</f>
        <v xml:space="preserve"> </v>
      </c>
      <c r="K10" s="32" t="str">
        <f>IF(ISERROR(AVERAGE(Judge1:Judge5!K10))," ", AVERAGE(Judge1:Judge5!K10))</f>
        <v xml:space="preserve"> </v>
      </c>
      <c r="L10" s="32" t="str">
        <f>IF(ISERROR(AVERAGE(Judge1:Judge5!L10))," ", AVERAGE(Judge1:Judge5!L10))</f>
        <v xml:space="preserve"> </v>
      </c>
      <c r="M10" s="32" t="str">
        <f>IF(ISERROR(AVERAGE(Judge1:Judge5!M10))," ", AVERAGE(Judge1:Judge5!M10))</f>
        <v xml:space="preserve"> </v>
      </c>
      <c r="N10" s="32" t="str">
        <f>IF(ISERROR(AVERAGE(Judge1:Judge5!N10))," ", AVERAGE(Judge1:Judge5!N10))</f>
        <v xml:space="preserve"> </v>
      </c>
      <c r="O10" s="32" t="str">
        <f>IF(ISERROR(AVERAGE(Judge1:Judge5!O10))," ", AVERAGE(Judge1:Judge5!O10))</f>
        <v xml:space="preserve"> </v>
      </c>
      <c r="P10" s="32" t="str">
        <f>IF(ISERROR(AVERAGE(Judge1:Judge5!P10))," ", AVERAGE(Judge1:Judge5!P10))</f>
        <v xml:space="preserve"> </v>
      </c>
      <c r="Q10" s="32" t="str">
        <f>IF(ISERROR(AVERAGE(Judge1:Judge5!Q10))," ", AVERAGE(Judge1:Judge5!Q10))</f>
        <v xml:space="preserve"> </v>
      </c>
      <c r="R10" s="32" t="str">
        <f>IF(ISERROR(AVERAGE(Judge1:Judge5!R10))," ", AVERAGE(Judge1:Judge5!R10))</f>
        <v xml:space="preserve"> </v>
      </c>
      <c r="S10" s="32" t="str">
        <f>IF(ISERROR(AVERAGE(Judge1:Judge5!S10))," ", AVERAGE(Judge1:Judge5!S10))</f>
        <v xml:space="preserve"> </v>
      </c>
      <c r="T10" s="32" t="str">
        <f>IF(ISERROR(AVERAGE(Judge1:Judge5!T10))," ", AVERAGE(Judge1:Judge5!T10))</f>
        <v xml:space="preserve"> </v>
      </c>
      <c r="U10" s="32" t="str">
        <f>IF(ISERROR(AVERAGE(Judge1:Judge5!U10))," ", AVERAGE(Judge1:Judge5!U10))</f>
        <v xml:space="preserve"> </v>
      </c>
      <c r="V10" s="32" t="str">
        <f>IF(ISERROR(AVERAGE(Judge1:Judge5!V10))," ", AVERAGE(Judge1:Judge5!V10))</f>
        <v xml:space="preserve"> </v>
      </c>
      <c r="W10" s="32" t="str">
        <f>IF(ISERROR(AVERAGE(Judge1:Judge5!W10))," ", AVERAGE(Judge1:Judge5!W10))</f>
        <v xml:space="preserve"> </v>
      </c>
      <c r="X10" s="32" t="str">
        <f>IF(ISERROR(AVERAGE(Judge1:Judge5!X10))," ", AVERAGE(Judge1:Judge5!X10))</f>
        <v xml:space="preserve"> </v>
      </c>
      <c r="Y10" s="32" t="str">
        <f>IF(ISERROR(AVERAGE(Judge1:Judge5!Y10))," ", AVERAGE(Judge1:Judge5!Y10))</f>
        <v xml:space="preserve"> </v>
      </c>
      <c r="Z10" s="32" t="str">
        <f>IF(ISERROR(AVERAGE(Judge1:Judge5!Z10))," ", AVERAGE(Judge1:Judge5!Z10))</f>
        <v xml:space="preserve"> </v>
      </c>
      <c r="AA10" s="32" t="str">
        <f>IF(ISERROR(AVERAGE(Judge1:Judge5!AA10))," ", AVERAGE(Judge1:Judge5!AA10))</f>
        <v xml:space="preserve"> </v>
      </c>
      <c r="AB10" s="32" t="str">
        <f>IF(ISERROR(AVERAGE(Judge1:Judge5!AB10))," ", AVERAGE(Judge1:Judge5!AB10))</f>
        <v xml:space="preserve"> </v>
      </c>
      <c r="AC10" s="32" t="str">
        <f>IF(ISERROR(AVERAGE(Judge1:Judge5!AC10))," ", AVERAGE(Judge1:Judge5!AC10))</f>
        <v xml:space="preserve"> </v>
      </c>
      <c r="AD10" s="32" t="str">
        <f>IF(ISERROR(AVERAGE(Judge1:Judge5!AD10))," ", AVERAGE(Judge1:Judge5!AD10))</f>
        <v xml:space="preserve"> </v>
      </c>
      <c r="AE10" s="32" t="str">
        <f>IF(ISERROR(AVERAGE(Judge1:Judge5!AE10))," ", AVERAGE(Judge1:Judge5!AE10))</f>
        <v xml:space="preserve"> </v>
      </c>
      <c r="AF10" s="32" t="str">
        <f>IF(ISERROR(AVERAGE(Judge1:Judge5!AF10))," ", AVERAGE(Judge1:Judge5!AF10))</f>
        <v xml:space="preserve"> </v>
      </c>
      <c r="AG10" s="32" t="str">
        <f>IF(ISERROR(AVERAGE(Judge1:Judge5!AG10))," ", AVERAGE(Judge1:Judge5!AG10))</f>
        <v xml:space="preserve"> </v>
      </c>
      <c r="AH10" s="32" t="str">
        <f>IF(ISERROR(AVERAGE(Judge1:Judge5!AH10))," ", AVERAGE(Judge1:Judge5!AH10))</f>
        <v xml:space="preserve"> 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1045</v>
      </c>
      <c r="B11" s="19">
        <v>5893</v>
      </c>
      <c r="C11" s="3" t="s">
        <v>23</v>
      </c>
      <c r="D11" s="3" t="s">
        <v>28</v>
      </c>
      <c r="E11" s="3">
        <v>110</v>
      </c>
      <c r="F11" s="32" t="str">
        <f>IF(ISERROR(AVERAGE(Judge1:Judge5!F11))," ", AVERAGE(Judge1:Judge5!F11))</f>
        <v xml:space="preserve"> </v>
      </c>
      <c r="G11" s="32" t="str">
        <f>IF(ISERROR(AVERAGE(Judge1:Judge5!G11))," ", AVERAGE(Judge1:Judge5!G11))</f>
        <v xml:space="preserve"> </v>
      </c>
      <c r="H11" s="32" t="str">
        <f>IF(ISERROR(AVERAGE(Judge1:Judge5!H11))," ", AVERAGE(Judge1:Judge5!H11))</f>
        <v xml:space="preserve"> </v>
      </c>
      <c r="I11" s="32" t="str">
        <f>IF(ISERROR(AVERAGE(Judge1:Judge5!I11))," ", AVERAGE(Judge1:Judge5!I11))</f>
        <v xml:space="preserve"> </v>
      </c>
      <c r="J11" s="32" t="str">
        <f>IF(ISERROR(AVERAGE(Judge1:Judge5!J11))," ", AVERAGE(Judge1:Judge5!J11))</f>
        <v xml:space="preserve"> </v>
      </c>
      <c r="K11" s="32" t="str">
        <f>IF(ISERROR(AVERAGE(Judge1:Judge5!K11))," ", AVERAGE(Judge1:Judge5!K11))</f>
        <v xml:space="preserve"> </v>
      </c>
      <c r="L11" s="32" t="str">
        <f>IF(ISERROR(AVERAGE(Judge1:Judge5!L11))," ", AVERAGE(Judge1:Judge5!L11))</f>
        <v xml:space="preserve"> </v>
      </c>
      <c r="M11" s="32" t="str">
        <f>IF(ISERROR(AVERAGE(Judge1:Judge5!M11))," ", AVERAGE(Judge1:Judge5!M11))</f>
        <v xml:space="preserve"> </v>
      </c>
      <c r="N11" s="32" t="str">
        <f>IF(ISERROR(AVERAGE(Judge1:Judge5!N11))," ", AVERAGE(Judge1:Judge5!N11))</f>
        <v xml:space="preserve"> </v>
      </c>
      <c r="O11" s="32" t="str">
        <f>IF(ISERROR(AVERAGE(Judge1:Judge5!O11))," ", AVERAGE(Judge1:Judge5!O11))</f>
        <v xml:space="preserve"> </v>
      </c>
      <c r="P11" s="32" t="str">
        <f>IF(ISERROR(AVERAGE(Judge1:Judge5!P11))," ", AVERAGE(Judge1:Judge5!P11))</f>
        <v xml:space="preserve"> </v>
      </c>
      <c r="Q11" s="32" t="str">
        <f>IF(ISERROR(AVERAGE(Judge1:Judge5!Q11))," ", AVERAGE(Judge1:Judge5!Q11))</f>
        <v xml:space="preserve"> </v>
      </c>
      <c r="R11" s="32" t="str">
        <f>IF(ISERROR(AVERAGE(Judge1:Judge5!R11))," ", AVERAGE(Judge1:Judge5!R11))</f>
        <v xml:space="preserve"> </v>
      </c>
      <c r="S11" s="32" t="str">
        <f>IF(ISERROR(AVERAGE(Judge1:Judge5!S11))," ", AVERAGE(Judge1:Judge5!S11))</f>
        <v xml:space="preserve"> </v>
      </c>
      <c r="T11" s="32" t="str">
        <f>IF(ISERROR(AVERAGE(Judge1:Judge5!T11))," ", AVERAGE(Judge1:Judge5!T11))</f>
        <v xml:space="preserve"> </v>
      </c>
      <c r="U11" s="32" t="str">
        <f>IF(ISERROR(AVERAGE(Judge1:Judge5!U11))," ", AVERAGE(Judge1:Judge5!U11))</f>
        <v xml:space="preserve"> </v>
      </c>
      <c r="V11" s="32" t="str">
        <f>IF(ISERROR(AVERAGE(Judge1:Judge5!V11))," ", AVERAGE(Judge1:Judge5!V11))</f>
        <v xml:space="preserve"> </v>
      </c>
      <c r="W11" s="32" t="str">
        <f>IF(ISERROR(AVERAGE(Judge1:Judge5!W11))," ", AVERAGE(Judge1:Judge5!W11))</f>
        <v xml:space="preserve"> </v>
      </c>
      <c r="X11" s="32" t="str">
        <f>IF(ISERROR(AVERAGE(Judge1:Judge5!X11))," ", AVERAGE(Judge1:Judge5!X11))</f>
        <v xml:space="preserve"> </v>
      </c>
      <c r="Y11" s="32" t="str">
        <f>IF(ISERROR(AVERAGE(Judge1:Judge5!Y11))," ", AVERAGE(Judge1:Judge5!Y11))</f>
        <v xml:space="preserve"> </v>
      </c>
      <c r="Z11" s="32" t="str">
        <f>IF(ISERROR(AVERAGE(Judge1:Judge5!Z11))," ", AVERAGE(Judge1:Judge5!Z11))</f>
        <v xml:space="preserve"> </v>
      </c>
      <c r="AA11" s="32" t="str">
        <f>IF(ISERROR(AVERAGE(Judge1:Judge5!AA11))," ", AVERAGE(Judge1:Judge5!AA11))</f>
        <v xml:space="preserve"> </v>
      </c>
      <c r="AB11" s="32" t="str">
        <f>IF(ISERROR(AVERAGE(Judge1:Judge5!AB11))," ", AVERAGE(Judge1:Judge5!AB11))</f>
        <v xml:space="preserve"> </v>
      </c>
      <c r="AC11" s="32" t="str">
        <f>IF(ISERROR(AVERAGE(Judge1:Judge5!AC11))," ", AVERAGE(Judge1:Judge5!AC11))</f>
        <v xml:space="preserve"> </v>
      </c>
      <c r="AD11" s="32" t="str">
        <f>IF(ISERROR(AVERAGE(Judge1:Judge5!AD11))," ", AVERAGE(Judge1:Judge5!AD11))</f>
        <v xml:space="preserve"> </v>
      </c>
      <c r="AE11" s="32" t="str">
        <f>IF(ISERROR(AVERAGE(Judge1:Judge5!AE11))," ", AVERAGE(Judge1:Judge5!AE11))</f>
        <v xml:space="preserve"> </v>
      </c>
      <c r="AF11" s="32" t="str">
        <f>IF(ISERROR(AVERAGE(Judge1:Judge5!AF11))," ", AVERAGE(Judge1:Judge5!AF11))</f>
        <v xml:space="preserve"> </v>
      </c>
      <c r="AG11" s="32" t="str">
        <f>IF(ISERROR(AVERAGE(Judge1:Judge5!AG11))," ", AVERAGE(Judge1:Judge5!AG11))</f>
        <v xml:space="preserve"> </v>
      </c>
      <c r="AH11" s="32" t="str">
        <f>IF(ISERROR(AVERAGE(Judge1:Judge5!AH11))," ", AVERAGE(Judge1:Judge5!AH11))</f>
        <v xml:space="preserve"> 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1045</v>
      </c>
      <c r="B12" s="19">
        <v>5894</v>
      </c>
      <c r="C12" s="3" t="s">
        <v>23</v>
      </c>
      <c r="D12" s="3" t="s">
        <v>29</v>
      </c>
      <c r="E12" s="3">
        <v>100</v>
      </c>
      <c r="F12" s="32" t="str">
        <f>IF(ISERROR(AVERAGE(Judge1:Judge5!F12))," ", AVERAGE(Judge1:Judge5!F12))</f>
        <v xml:space="preserve"> </v>
      </c>
      <c r="G12" s="32" t="str">
        <f>IF(ISERROR(AVERAGE(Judge1:Judge5!G12))," ", AVERAGE(Judge1:Judge5!G12))</f>
        <v xml:space="preserve"> </v>
      </c>
      <c r="H12" s="32" t="str">
        <f>IF(ISERROR(AVERAGE(Judge1:Judge5!H12))," ", AVERAGE(Judge1:Judge5!H12))</f>
        <v xml:space="preserve"> </v>
      </c>
      <c r="I12" s="32" t="str">
        <f>IF(ISERROR(AVERAGE(Judge1:Judge5!I12))," ", AVERAGE(Judge1:Judge5!I12))</f>
        <v xml:space="preserve"> </v>
      </c>
      <c r="J12" s="32" t="str">
        <f>IF(ISERROR(AVERAGE(Judge1:Judge5!J12))," ", AVERAGE(Judge1:Judge5!J12))</f>
        <v xml:space="preserve"> </v>
      </c>
      <c r="K12" s="32" t="str">
        <f>IF(ISERROR(AVERAGE(Judge1:Judge5!K12))," ", AVERAGE(Judge1:Judge5!K12))</f>
        <v xml:space="preserve"> </v>
      </c>
      <c r="L12" s="32" t="str">
        <f>IF(ISERROR(AVERAGE(Judge1:Judge5!L12))," ", AVERAGE(Judge1:Judge5!L12))</f>
        <v xml:space="preserve"> </v>
      </c>
      <c r="M12" s="32" t="str">
        <f>IF(ISERROR(AVERAGE(Judge1:Judge5!M12))," ", AVERAGE(Judge1:Judge5!M12))</f>
        <v xml:space="preserve"> </v>
      </c>
      <c r="N12" s="32" t="str">
        <f>IF(ISERROR(AVERAGE(Judge1:Judge5!N12))," ", AVERAGE(Judge1:Judge5!N12))</f>
        <v xml:space="preserve"> </v>
      </c>
      <c r="O12" s="32" t="str">
        <f>IF(ISERROR(AVERAGE(Judge1:Judge5!O12))," ", AVERAGE(Judge1:Judge5!O12))</f>
        <v xml:space="preserve"> </v>
      </c>
      <c r="P12" s="32" t="str">
        <f>IF(ISERROR(AVERAGE(Judge1:Judge5!P12))," ", AVERAGE(Judge1:Judge5!P12))</f>
        <v xml:space="preserve"> </v>
      </c>
      <c r="Q12" s="32" t="str">
        <f>IF(ISERROR(AVERAGE(Judge1:Judge5!Q12))," ", AVERAGE(Judge1:Judge5!Q12))</f>
        <v xml:space="preserve"> </v>
      </c>
      <c r="R12" s="32" t="str">
        <f>IF(ISERROR(AVERAGE(Judge1:Judge5!R12))," ", AVERAGE(Judge1:Judge5!R12))</f>
        <v xml:space="preserve"> </v>
      </c>
      <c r="S12" s="32" t="str">
        <f>IF(ISERROR(AVERAGE(Judge1:Judge5!S12))," ", AVERAGE(Judge1:Judge5!S12))</f>
        <v xml:space="preserve"> </v>
      </c>
      <c r="T12" s="32" t="str">
        <f>IF(ISERROR(AVERAGE(Judge1:Judge5!T12))," ", AVERAGE(Judge1:Judge5!T12))</f>
        <v xml:space="preserve"> </v>
      </c>
      <c r="U12" s="32" t="str">
        <f>IF(ISERROR(AVERAGE(Judge1:Judge5!U12))," ", AVERAGE(Judge1:Judge5!U12))</f>
        <v xml:space="preserve"> </v>
      </c>
      <c r="V12" s="32" t="str">
        <f>IF(ISERROR(AVERAGE(Judge1:Judge5!V12))," ", AVERAGE(Judge1:Judge5!V12))</f>
        <v xml:space="preserve"> </v>
      </c>
      <c r="W12" s="32" t="str">
        <f>IF(ISERROR(AVERAGE(Judge1:Judge5!W12))," ", AVERAGE(Judge1:Judge5!W12))</f>
        <v xml:space="preserve"> </v>
      </c>
      <c r="X12" s="32" t="str">
        <f>IF(ISERROR(AVERAGE(Judge1:Judge5!X12))," ", AVERAGE(Judge1:Judge5!X12))</f>
        <v xml:space="preserve"> </v>
      </c>
      <c r="Y12" s="32" t="str">
        <f>IF(ISERROR(AVERAGE(Judge1:Judge5!Y12))," ", AVERAGE(Judge1:Judge5!Y12))</f>
        <v xml:space="preserve"> </v>
      </c>
      <c r="Z12" s="32" t="str">
        <f>IF(ISERROR(AVERAGE(Judge1:Judge5!Z12))," ", AVERAGE(Judge1:Judge5!Z12))</f>
        <v xml:space="preserve"> </v>
      </c>
      <c r="AA12" s="32" t="str">
        <f>IF(ISERROR(AVERAGE(Judge1:Judge5!AA12))," ", AVERAGE(Judge1:Judge5!AA12))</f>
        <v xml:space="preserve"> </v>
      </c>
      <c r="AB12" s="32" t="str">
        <f>IF(ISERROR(AVERAGE(Judge1:Judge5!AB12))," ", AVERAGE(Judge1:Judge5!AB12))</f>
        <v xml:space="preserve"> </v>
      </c>
      <c r="AC12" s="32" t="str">
        <f>IF(ISERROR(AVERAGE(Judge1:Judge5!AC12))," ", AVERAGE(Judge1:Judge5!AC12))</f>
        <v xml:space="preserve"> </v>
      </c>
      <c r="AD12" s="32" t="str">
        <f>IF(ISERROR(AVERAGE(Judge1:Judge5!AD12))," ", AVERAGE(Judge1:Judge5!AD12))</f>
        <v xml:space="preserve"> </v>
      </c>
      <c r="AE12" s="32" t="str">
        <f>IF(ISERROR(AVERAGE(Judge1:Judge5!AE12))," ", AVERAGE(Judge1:Judge5!AE12))</f>
        <v xml:space="preserve"> </v>
      </c>
      <c r="AF12" s="32" t="str">
        <f>IF(ISERROR(AVERAGE(Judge1:Judge5!AF12))," ", AVERAGE(Judge1:Judge5!AF12))</f>
        <v xml:space="preserve"> </v>
      </c>
      <c r="AG12" s="32" t="str">
        <f>IF(ISERROR(AVERAGE(Judge1:Judge5!AG12))," ", AVERAGE(Judge1:Judge5!AG12))</f>
        <v xml:space="preserve"> </v>
      </c>
      <c r="AH12" s="32" t="str">
        <f>IF(ISERROR(AVERAGE(Judge1:Judge5!AH12))," ", AVERAGE(Judge1:Judge5!AH12))</f>
        <v xml:space="preserve"> 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1045</v>
      </c>
      <c r="B13" s="19">
        <v>5895</v>
      </c>
      <c r="C13" s="3" t="s">
        <v>23</v>
      </c>
      <c r="D13" s="3" t="s">
        <v>30</v>
      </c>
      <c r="E13" s="3">
        <v>110</v>
      </c>
      <c r="F13" s="32" t="str">
        <f>IF(ISERROR(AVERAGE(Judge1:Judge5!F13))," ", AVERAGE(Judge1:Judge5!F13))</f>
        <v xml:space="preserve"> </v>
      </c>
      <c r="G13" s="32" t="str">
        <f>IF(ISERROR(AVERAGE(Judge1:Judge5!G13))," ", AVERAGE(Judge1:Judge5!G13))</f>
        <v xml:space="preserve"> </v>
      </c>
      <c r="H13" s="32" t="str">
        <f>IF(ISERROR(AVERAGE(Judge1:Judge5!H13))," ", AVERAGE(Judge1:Judge5!H13))</f>
        <v xml:space="preserve"> </v>
      </c>
      <c r="I13" s="32" t="str">
        <f>IF(ISERROR(AVERAGE(Judge1:Judge5!I13))," ", AVERAGE(Judge1:Judge5!I13))</f>
        <v xml:space="preserve"> </v>
      </c>
      <c r="J13" s="32" t="str">
        <f>IF(ISERROR(AVERAGE(Judge1:Judge5!J13))," ", AVERAGE(Judge1:Judge5!J13))</f>
        <v xml:space="preserve"> </v>
      </c>
      <c r="K13" s="32" t="str">
        <f>IF(ISERROR(AVERAGE(Judge1:Judge5!K13))," ", AVERAGE(Judge1:Judge5!K13))</f>
        <v xml:space="preserve"> </v>
      </c>
      <c r="L13" s="32" t="str">
        <f>IF(ISERROR(AVERAGE(Judge1:Judge5!L13))," ", AVERAGE(Judge1:Judge5!L13))</f>
        <v xml:space="preserve"> </v>
      </c>
      <c r="M13" s="32" t="str">
        <f>IF(ISERROR(AVERAGE(Judge1:Judge5!M13))," ", AVERAGE(Judge1:Judge5!M13))</f>
        <v xml:space="preserve"> </v>
      </c>
      <c r="N13" s="32" t="str">
        <f>IF(ISERROR(AVERAGE(Judge1:Judge5!N13))," ", AVERAGE(Judge1:Judge5!N13))</f>
        <v xml:space="preserve"> </v>
      </c>
      <c r="O13" s="32" t="str">
        <f>IF(ISERROR(AVERAGE(Judge1:Judge5!O13))," ", AVERAGE(Judge1:Judge5!O13))</f>
        <v xml:space="preserve"> </v>
      </c>
      <c r="P13" s="32" t="str">
        <f>IF(ISERROR(AVERAGE(Judge1:Judge5!P13))," ", AVERAGE(Judge1:Judge5!P13))</f>
        <v xml:space="preserve"> </v>
      </c>
      <c r="Q13" s="32" t="str">
        <f>IF(ISERROR(AVERAGE(Judge1:Judge5!Q13))," ", AVERAGE(Judge1:Judge5!Q13))</f>
        <v xml:space="preserve"> </v>
      </c>
      <c r="R13" s="32" t="str">
        <f>IF(ISERROR(AVERAGE(Judge1:Judge5!R13))," ", AVERAGE(Judge1:Judge5!R13))</f>
        <v xml:space="preserve"> </v>
      </c>
      <c r="S13" s="32" t="str">
        <f>IF(ISERROR(AVERAGE(Judge1:Judge5!S13))," ", AVERAGE(Judge1:Judge5!S13))</f>
        <v xml:space="preserve"> </v>
      </c>
      <c r="T13" s="32" t="str">
        <f>IF(ISERROR(AVERAGE(Judge1:Judge5!T13))," ", AVERAGE(Judge1:Judge5!T13))</f>
        <v xml:space="preserve"> </v>
      </c>
      <c r="U13" s="32" t="str">
        <f>IF(ISERROR(AVERAGE(Judge1:Judge5!U13))," ", AVERAGE(Judge1:Judge5!U13))</f>
        <v xml:space="preserve"> </v>
      </c>
      <c r="V13" s="32" t="str">
        <f>IF(ISERROR(AVERAGE(Judge1:Judge5!V13))," ", AVERAGE(Judge1:Judge5!V13))</f>
        <v xml:space="preserve"> </v>
      </c>
      <c r="W13" s="32" t="str">
        <f>IF(ISERROR(AVERAGE(Judge1:Judge5!W13))," ", AVERAGE(Judge1:Judge5!W13))</f>
        <v xml:space="preserve"> </v>
      </c>
      <c r="X13" s="32" t="str">
        <f>IF(ISERROR(AVERAGE(Judge1:Judge5!X13))," ", AVERAGE(Judge1:Judge5!X13))</f>
        <v xml:space="preserve"> </v>
      </c>
      <c r="Y13" s="32" t="str">
        <f>IF(ISERROR(AVERAGE(Judge1:Judge5!Y13))," ", AVERAGE(Judge1:Judge5!Y13))</f>
        <v xml:space="preserve"> </v>
      </c>
      <c r="Z13" s="32" t="str">
        <f>IF(ISERROR(AVERAGE(Judge1:Judge5!Z13))," ", AVERAGE(Judge1:Judge5!Z13))</f>
        <v xml:space="preserve"> </v>
      </c>
      <c r="AA13" s="32" t="str">
        <f>IF(ISERROR(AVERAGE(Judge1:Judge5!AA13))," ", AVERAGE(Judge1:Judge5!AA13))</f>
        <v xml:space="preserve"> </v>
      </c>
      <c r="AB13" s="32" t="str">
        <f>IF(ISERROR(AVERAGE(Judge1:Judge5!AB13))," ", AVERAGE(Judge1:Judge5!AB13))</f>
        <v xml:space="preserve"> </v>
      </c>
      <c r="AC13" s="32" t="str">
        <f>IF(ISERROR(AVERAGE(Judge1:Judge5!AC13))," ", AVERAGE(Judge1:Judge5!AC13))</f>
        <v xml:space="preserve"> </v>
      </c>
      <c r="AD13" s="32" t="str">
        <f>IF(ISERROR(AVERAGE(Judge1:Judge5!AD13))," ", AVERAGE(Judge1:Judge5!AD13))</f>
        <v xml:space="preserve"> </v>
      </c>
      <c r="AE13" s="32" t="str">
        <f>IF(ISERROR(AVERAGE(Judge1:Judge5!AE13))," ", AVERAGE(Judge1:Judge5!AE13))</f>
        <v xml:space="preserve"> </v>
      </c>
      <c r="AF13" s="32" t="str">
        <f>IF(ISERROR(AVERAGE(Judge1:Judge5!AF13))," ", AVERAGE(Judge1:Judge5!AF13))</f>
        <v xml:space="preserve"> </v>
      </c>
      <c r="AG13" s="32" t="str">
        <f>IF(ISERROR(AVERAGE(Judge1:Judge5!AG13))," ", AVERAGE(Judge1:Judge5!AG13))</f>
        <v xml:space="preserve"> </v>
      </c>
      <c r="AH13" s="32" t="str">
        <f>IF(ISERROR(AVERAGE(Judge1:Judge5!AH13))," ", AVERAGE(Judge1:Judge5!AH13))</f>
        <v xml:space="preserve"> 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1045</v>
      </c>
      <c r="B14" s="19">
        <v>5896</v>
      </c>
      <c r="C14" s="3" t="s">
        <v>23</v>
      </c>
      <c r="D14" s="3" t="s">
        <v>31</v>
      </c>
      <c r="E14" s="3">
        <v>110</v>
      </c>
      <c r="F14" s="32" t="str">
        <f>IF(ISERROR(AVERAGE(Judge1:Judge5!F14))," ", AVERAGE(Judge1:Judge5!F14))</f>
        <v xml:space="preserve"> </v>
      </c>
      <c r="G14" s="32" t="str">
        <f>IF(ISERROR(AVERAGE(Judge1:Judge5!G14))," ", AVERAGE(Judge1:Judge5!G14))</f>
        <v xml:space="preserve"> </v>
      </c>
      <c r="H14" s="32" t="str">
        <f>IF(ISERROR(AVERAGE(Judge1:Judge5!H14))," ", AVERAGE(Judge1:Judge5!H14))</f>
        <v xml:space="preserve"> </v>
      </c>
      <c r="I14" s="32" t="str">
        <f>IF(ISERROR(AVERAGE(Judge1:Judge5!I14))," ", AVERAGE(Judge1:Judge5!I14))</f>
        <v xml:space="preserve"> </v>
      </c>
      <c r="J14" s="32" t="str">
        <f>IF(ISERROR(AVERAGE(Judge1:Judge5!J14))," ", AVERAGE(Judge1:Judge5!J14))</f>
        <v xml:space="preserve"> </v>
      </c>
      <c r="K14" s="32" t="str">
        <f>IF(ISERROR(AVERAGE(Judge1:Judge5!K14))," ", AVERAGE(Judge1:Judge5!K14))</f>
        <v xml:space="preserve"> </v>
      </c>
      <c r="L14" s="32" t="str">
        <f>IF(ISERROR(AVERAGE(Judge1:Judge5!L14))," ", AVERAGE(Judge1:Judge5!L14))</f>
        <v xml:space="preserve"> </v>
      </c>
      <c r="M14" s="32" t="str">
        <f>IF(ISERROR(AVERAGE(Judge1:Judge5!M14))," ", AVERAGE(Judge1:Judge5!M14))</f>
        <v xml:space="preserve"> </v>
      </c>
      <c r="N14" s="32" t="str">
        <f>IF(ISERROR(AVERAGE(Judge1:Judge5!N14))," ", AVERAGE(Judge1:Judge5!N14))</f>
        <v xml:space="preserve"> </v>
      </c>
      <c r="O14" s="32" t="str">
        <f>IF(ISERROR(AVERAGE(Judge1:Judge5!O14))," ", AVERAGE(Judge1:Judge5!O14))</f>
        <v xml:space="preserve"> </v>
      </c>
      <c r="P14" s="32" t="str">
        <f>IF(ISERROR(AVERAGE(Judge1:Judge5!P14))," ", AVERAGE(Judge1:Judge5!P14))</f>
        <v xml:space="preserve"> </v>
      </c>
      <c r="Q14" s="32" t="str">
        <f>IF(ISERROR(AVERAGE(Judge1:Judge5!Q14))," ", AVERAGE(Judge1:Judge5!Q14))</f>
        <v xml:space="preserve"> </v>
      </c>
      <c r="R14" s="32" t="str">
        <f>IF(ISERROR(AVERAGE(Judge1:Judge5!R14))," ", AVERAGE(Judge1:Judge5!R14))</f>
        <v xml:space="preserve"> </v>
      </c>
      <c r="S14" s="32" t="str">
        <f>IF(ISERROR(AVERAGE(Judge1:Judge5!S14))," ", AVERAGE(Judge1:Judge5!S14))</f>
        <v xml:space="preserve"> </v>
      </c>
      <c r="T14" s="32" t="str">
        <f>IF(ISERROR(AVERAGE(Judge1:Judge5!T14))," ", AVERAGE(Judge1:Judge5!T14))</f>
        <v xml:space="preserve"> </v>
      </c>
      <c r="U14" s="32" t="str">
        <f>IF(ISERROR(AVERAGE(Judge1:Judge5!U14))," ", AVERAGE(Judge1:Judge5!U14))</f>
        <v xml:space="preserve"> </v>
      </c>
      <c r="V14" s="32" t="str">
        <f>IF(ISERROR(AVERAGE(Judge1:Judge5!V14))," ", AVERAGE(Judge1:Judge5!V14))</f>
        <v xml:space="preserve"> </v>
      </c>
      <c r="W14" s="32" t="str">
        <f>IF(ISERROR(AVERAGE(Judge1:Judge5!W14))," ", AVERAGE(Judge1:Judge5!W14))</f>
        <v xml:space="preserve"> </v>
      </c>
      <c r="X14" s="32" t="str">
        <f>IF(ISERROR(AVERAGE(Judge1:Judge5!X14))," ", AVERAGE(Judge1:Judge5!X14))</f>
        <v xml:space="preserve"> </v>
      </c>
      <c r="Y14" s="32" t="str">
        <f>IF(ISERROR(AVERAGE(Judge1:Judge5!Y14))," ", AVERAGE(Judge1:Judge5!Y14))</f>
        <v xml:space="preserve"> </v>
      </c>
      <c r="Z14" s="32" t="str">
        <f>IF(ISERROR(AVERAGE(Judge1:Judge5!Z14))," ", AVERAGE(Judge1:Judge5!Z14))</f>
        <v xml:space="preserve"> </v>
      </c>
      <c r="AA14" s="32" t="str">
        <f>IF(ISERROR(AVERAGE(Judge1:Judge5!AA14))," ", AVERAGE(Judge1:Judge5!AA14))</f>
        <v xml:space="preserve"> </v>
      </c>
      <c r="AB14" s="32" t="str">
        <f>IF(ISERROR(AVERAGE(Judge1:Judge5!AB14))," ", AVERAGE(Judge1:Judge5!AB14))</f>
        <v xml:space="preserve"> </v>
      </c>
      <c r="AC14" s="32" t="str">
        <f>IF(ISERROR(AVERAGE(Judge1:Judge5!AC14))," ", AVERAGE(Judge1:Judge5!AC14))</f>
        <v xml:space="preserve"> </v>
      </c>
      <c r="AD14" s="32" t="str">
        <f>IF(ISERROR(AVERAGE(Judge1:Judge5!AD14))," ", AVERAGE(Judge1:Judge5!AD14))</f>
        <v xml:space="preserve"> </v>
      </c>
      <c r="AE14" s="32" t="str">
        <f>IF(ISERROR(AVERAGE(Judge1:Judge5!AE14))," ", AVERAGE(Judge1:Judge5!AE14))</f>
        <v xml:space="preserve"> </v>
      </c>
      <c r="AF14" s="32" t="str">
        <f>IF(ISERROR(AVERAGE(Judge1:Judge5!AF14))," ", AVERAGE(Judge1:Judge5!AF14))</f>
        <v xml:space="preserve"> </v>
      </c>
      <c r="AG14" s="32" t="str">
        <f>IF(ISERROR(AVERAGE(Judge1:Judge5!AG14))," ", AVERAGE(Judge1:Judge5!AG14))</f>
        <v xml:space="preserve"> </v>
      </c>
      <c r="AH14" s="32" t="str">
        <f>IF(ISERROR(AVERAGE(Judge1:Judge5!AH14))," ", AVERAGE(Judge1:Judge5!AH14))</f>
        <v xml:space="preserve"> 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1045</v>
      </c>
      <c r="B15" s="19">
        <v>5897</v>
      </c>
      <c r="C15" s="3" t="s">
        <v>23</v>
      </c>
      <c r="D15" s="3" t="s">
        <v>32</v>
      </c>
      <c r="E15" s="3">
        <v>30</v>
      </c>
      <c r="F15" s="32" t="str">
        <f>IF(ISERROR(AVERAGE(Judge1:Judge5!F15))," ", AVERAGE(Judge1:Judge5!F15))</f>
        <v xml:space="preserve"> </v>
      </c>
      <c r="G15" s="32" t="str">
        <f>IF(ISERROR(AVERAGE(Judge1:Judge5!G15))," ", AVERAGE(Judge1:Judge5!G15))</f>
        <v xml:space="preserve"> </v>
      </c>
      <c r="H15" s="32" t="str">
        <f>IF(ISERROR(AVERAGE(Judge1:Judge5!H15))," ", AVERAGE(Judge1:Judge5!H15))</f>
        <v xml:space="preserve"> </v>
      </c>
      <c r="I15" s="32" t="str">
        <f>IF(ISERROR(AVERAGE(Judge1:Judge5!I15))," ", AVERAGE(Judge1:Judge5!I15))</f>
        <v xml:space="preserve"> </v>
      </c>
      <c r="J15" s="32" t="str">
        <f>IF(ISERROR(AVERAGE(Judge1:Judge5!J15))," ", AVERAGE(Judge1:Judge5!J15))</f>
        <v xml:space="preserve"> </v>
      </c>
      <c r="K15" s="32" t="str">
        <f>IF(ISERROR(AVERAGE(Judge1:Judge5!K15))," ", AVERAGE(Judge1:Judge5!K15))</f>
        <v xml:space="preserve"> </v>
      </c>
      <c r="L15" s="32" t="str">
        <f>IF(ISERROR(AVERAGE(Judge1:Judge5!L15))," ", AVERAGE(Judge1:Judge5!L15))</f>
        <v xml:space="preserve"> </v>
      </c>
      <c r="M15" s="32" t="str">
        <f>IF(ISERROR(AVERAGE(Judge1:Judge5!M15))," ", AVERAGE(Judge1:Judge5!M15))</f>
        <v xml:space="preserve"> </v>
      </c>
      <c r="N15" s="32" t="str">
        <f>IF(ISERROR(AVERAGE(Judge1:Judge5!N15))," ", AVERAGE(Judge1:Judge5!N15))</f>
        <v xml:space="preserve"> </v>
      </c>
      <c r="O15" s="32" t="str">
        <f>IF(ISERROR(AVERAGE(Judge1:Judge5!O15))," ", AVERAGE(Judge1:Judge5!O15))</f>
        <v xml:space="preserve"> </v>
      </c>
      <c r="P15" s="32" t="str">
        <f>IF(ISERROR(AVERAGE(Judge1:Judge5!P15))," ", AVERAGE(Judge1:Judge5!P15))</f>
        <v xml:space="preserve"> </v>
      </c>
      <c r="Q15" s="32" t="str">
        <f>IF(ISERROR(AVERAGE(Judge1:Judge5!Q15))," ", AVERAGE(Judge1:Judge5!Q15))</f>
        <v xml:space="preserve"> </v>
      </c>
      <c r="R15" s="32" t="str">
        <f>IF(ISERROR(AVERAGE(Judge1:Judge5!R15))," ", AVERAGE(Judge1:Judge5!R15))</f>
        <v xml:space="preserve"> </v>
      </c>
      <c r="S15" s="32" t="str">
        <f>IF(ISERROR(AVERAGE(Judge1:Judge5!S15))," ", AVERAGE(Judge1:Judge5!S15))</f>
        <v xml:space="preserve"> </v>
      </c>
      <c r="T15" s="32" t="str">
        <f>IF(ISERROR(AVERAGE(Judge1:Judge5!T15))," ", AVERAGE(Judge1:Judge5!T15))</f>
        <v xml:space="preserve"> </v>
      </c>
      <c r="U15" s="32" t="str">
        <f>IF(ISERROR(AVERAGE(Judge1:Judge5!U15))," ", AVERAGE(Judge1:Judge5!U15))</f>
        <v xml:space="preserve"> </v>
      </c>
      <c r="V15" s="32" t="str">
        <f>IF(ISERROR(AVERAGE(Judge1:Judge5!V15))," ", AVERAGE(Judge1:Judge5!V15))</f>
        <v xml:space="preserve"> </v>
      </c>
      <c r="W15" s="32" t="str">
        <f>IF(ISERROR(AVERAGE(Judge1:Judge5!W15))," ", AVERAGE(Judge1:Judge5!W15))</f>
        <v xml:space="preserve"> </v>
      </c>
      <c r="X15" s="32" t="str">
        <f>IF(ISERROR(AVERAGE(Judge1:Judge5!X15))," ", AVERAGE(Judge1:Judge5!X15))</f>
        <v xml:space="preserve"> </v>
      </c>
      <c r="Y15" s="32" t="str">
        <f>IF(ISERROR(AVERAGE(Judge1:Judge5!Y15))," ", AVERAGE(Judge1:Judge5!Y15))</f>
        <v xml:space="preserve"> </v>
      </c>
      <c r="Z15" s="32" t="str">
        <f>IF(ISERROR(AVERAGE(Judge1:Judge5!Z15))," ", AVERAGE(Judge1:Judge5!Z15))</f>
        <v xml:space="preserve"> </v>
      </c>
      <c r="AA15" s="32" t="str">
        <f>IF(ISERROR(AVERAGE(Judge1:Judge5!AA15))," ", AVERAGE(Judge1:Judge5!AA15))</f>
        <v xml:space="preserve"> </v>
      </c>
      <c r="AB15" s="32" t="str">
        <f>IF(ISERROR(AVERAGE(Judge1:Judge5!AB15))," ", AVERAGE(Judge1:Judge5!AB15))</f>
        <v xml:space="preserve"> </v>
      </c>
      <c r="AC15" s="32" t="str">
        <f>IF(ISERROR(AVERAGE(Judge1:Judge5!AC15))," ", AVERAGE(Judge1:Judge5!AC15))</f>
        <v xml:space="preserve"> </v>
      </c>
      <c r="AD15" s="32" t="str">
        <f>IF(ISERROR(AVERAGE(Judge1:Judge5!AD15))," ", AVERAGE(Judge1:Judge5!AD15))</f>
        <v xml:space="preserve"> </v>
      </c>
      <c r="AE15" s="32" t="str">
        <f>IF(ISERROR(AVERAGE(Judge1:Judge5!AE15))," ", AVERAGE(Judge1:Judge5!AE15))</f>
        <v xml:space="preserve"> </v>
      </c>
      <c r="AF15" s="32" t="str">
        <f>IF(ISERROR(AVERAGE(Judge1:Judge5!AF15))," ", AVERAGE(Judge1:Judge5!AF15))</f>
        <v xml:space="preserve"> </v>
      </c>
      <c r="AG15" s="32" t="str">
        <f>IF(ISERROR(AVERAGE(Judge1:Judge5!AG15))," ", AVERAGE(Judge1:Judge5!AG15))</f>
        <v xml:space="preserve"> </v>
      </c>
      <c r="AH15" s="32" t="str">
        <f>IF(ISERROR(AVERAGE(Judge1:Judge5!AH15))," ", AVERAGE(Judge1:Judge5!AH15))</f>
        <v xml:space="preserve"> 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1045</v>
      </c>
      <c r="B16" s="19">
        <v>5898</v>
      </c>
      <c r="C16" s="3" t="s">
        <v>23</v>
      </c>
      <c r="D16" s="3" t="s">
        <v>33</v>
      </c>
      <c r="E16" s="3">
        <v>100</v>
      </c>
      <c r="F16" s="32" t="str">
        <f>IF(ISERROR(AVERAGE(Judge1:Judge5!F16))," ", AVERAGE(Judge1:Judge5!F16))</f>
        <v xml:space="preserve"> </v>
      </c>
      <c r="G16" s="32" t="str">
        <f>IF(ISERROR(AVERAGE(Judge1:Judge5!G16))," ", AVERAGE(Judge1:Judge5!G16))</f>
        <v xml:space="preserve"> </v>
      </c>
      <c r="H16" s="32" t="str">
        <f>IF(ISERROR(AVERAGE(Judge1:Judge5!H16))," ", AVERAGE(Judge1:Judge5!H16))</f>
        <v xml:space="preserve"> </v>
      </c>
      <c r="I16" s="32" t="str">
        <f>IF(ISERROR(AVERAGE(Judge1:Judge5!I16))," ", AVERAGE(Judge1:Judge5!I16))</f>
        <v xml:space="preserve"> </v>
      </c>
      <c r="J16" s="32" t="str">
        <f>IF(ISERROR(AVERAGE(Judge1:Judge5!J16))," ", AVERAGE(Judge1:Judge5!J16))</f>
        <v xml:space="preserve"> </v>
      </c>
      <c r="K16" s="32" t="str">
        <f>IF(ISERROR(AVERAGE(Judge1:Judge5!K16))," ", AVERAGE(Judge1:Judge5!K16))</f>
        <v xml:space="preserve"> </v>
      </c>
      <c r="L16" s="32" t="str">
        <f>IF(ISERROR(AVERAGE(Judge1:Judge5!L16))," ", AVERAGE(Judge1:Judge5!L16))</f>
        <v xml:space="preserve"> </v>
      </c>
      <c r="M16" s="32" t="str">
        <f>IF(ISERROR(AVERAGE(Judge1:Judge5!M16))," ", AVERAGE(Judge1:Judge5!M16))</f>
        <v xml:space="preserve"> </v>
      </c>
      <c r="N16" s="32" t="str">
        <f>IF(ISERROR(AVERAGE(Judge1:Judge5!N16))," ", AVERAGE(Judge1:Judge5!N16))</f>
        <v xml:space="preserve"> </v>
      </c>
      <c r="O16" s="32" t="str">
        <f>IF(ISERROR(AVERAGE(Judge1:Judge5!O16))," ", AVERAGE(Judge1:Judge5!O16))</f>
        <v xml:space="preserve"> </v>
      </c>
      <c r="P16" s="32" t="str">
        <f>IF(ISERROR(AVERAGE(Judge1:Judge5!P16))," ", AVERAGE(Judge1:Judge5!P16))</f>
        <v xml:space="preserve"> </v>
      </c>
      <c r="Q16" s="32" t="str">
        <f>IF(ISERROR(AVERAGE(Judge1:Judge5!Q16))," ", AVERAGE(Judge1:Judge5!Q16))</f>
        <v xml:space="preserve"> </v>
      </c>
      <c r="R16" s="32" t="str">
        <f>IF(ISERROR(AVERAGE(Judge1:Judge5!R16))," ", AVERAGE(Judge1:Judge5!R16))</f>
        <v xml:space="preserve"> </v>
      </c>
      <c r="S16" s="32" t="str">
        <f>IF(ISERROR(AVERAGE(Judge1:Judge5!S16))," ", AVERAGE(Judge1:Judge5!S16))</f>
        <v xml:space="preserve"> </v>
      </c>
      <c r="T16" s="32" t="str">
        <f>IF(ISERROR(AVERAGE(Judge1:Judge5!T16))," ", AVERAGE(Judge1:Judge5!T16))</f>
        <v xml:space="preserve"> </v>
      </c>
      <c r="U16" s="32" t="str">
        <f>IF(ISERROR(AVERAGE(Judge1:Judge5!U16))," ", AVERAGE(Judge1:Judge5!U16))</f>
        <v xml:space="preserve"> </v>
      </c>
      <c r="V16" s="32" t="str">
        <f>IF(ISERROR(AVERAGE(Judge1:Judge5!V16))," ", AVERAGE(Judge1:Judge5!V16))</f>
        <v xml:space="preserve"> </v>
      </c>
      <c r="W16" s="32" t="str">
        <f>IF(ISERROR(AVERAGE(Judge1:Judge5!W16))," ", AVERAGE(Judge1:Judge5!W16))</f>
        <v xml:space="preserve"> </v>
      </c>
      <c r="X16" s="32" t="str">
        <f>IF(ISERROR(AVERAGE(Judge1:Judge5!X16))," ", AVERAGE(Judge1:Judge5!X16))</f>
        <v xml:space="preserve"> </v>
      </c>
      <c r="Y16" s="32" t="str">
        <f>IF(ISERROR(AVERAGE(Judge1:Judge5!Y16))," ", AVERAGE(Judge1:Judge5!Y16))</f>
        <v xml:space="preserve"> </v>
      </c>
      <c r="Z16" s="32" t="str">
        <f>IF(ISERROR(AVERAGE(Judge1:Judge5!Z16))," ", AVERAGE(Judge1:Judge5!Z16))</f>
        <v xml:space="preserve"> </v>
      </c>
      <c r="AA16" s="32" t="str">
        <f>IF(ISERROR(AVERAGE(Judge1:Judge5!AA16))," ", AVERAGE(Judge1:Judge5!AA16))</f>
        <v xml:space="preserve"> </v>
      </c>
      <c r="AB16" s="32" t="str">
        <f>IF(ISERROR(AVERAGE(Judge1:Judge5!AB16))," ", AVERAGE(Judge1:Judge5!AB16))</f>
        <v xml:space="preserve"> </v>
      </c>
      <c r="AC16" s="32" t="str">
        <f>IF(ISERROR(AVERAGE(Judge1:Judge5!AC16))," ", AVERAGE(Judge1:Judge5!AC16))</f>
        <v xml:space="preserve"> </v>
      </c>
      <c r="AD16" s="32" t="str">
        <f>IF(ISERROR(AVERAGE(Judge1:Judge5!AD16))," ", AVERAGE(Judge1:Judge5!AD16))</f>
        <v xml:space="preserve"> </v>
      </c>
      <c r="AE16" s="32" t="str">
        <f>IF(ISERROR(AVERAGE(Judge1:Judge5!AE16))," ", AVERAGE(Judge1:Judge5!AE16))</f>
        <v xml:space="preserve"> </v>
      </c>
      <c r="AF16" s="32" t="str">
        <f>IF(ISERROR(AVERAGE(Judge1:Judge5!AF16))," ", AVERAGE(Judge1:Judge5!AF16))</f>
        <v xml:space="preserve"> </v>
      </c>
      <c r="AG16" s="32" t="str">
        <f>IF(ISERROR(AVERAGE(Judge1:Judge5!AG16))," ", AVERAGE(Judge1:Judge5!AG16))</f>
        <v xml:space="preserve"> </v>
      </c>
      <c r="AH16" s="32" t="str">
        <f>IF(ISERROR(AVERAGE(Judge1:Judge5!AH16))," ", AVERAGE(Judge1:Judge5!AH16))</f>
        <v xml:space="preserve"> 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1045</v>
      </c>
      <c r="B17" s="19">
        <v>5899</v>
      </c>
      <c r="C17" s="3" t="s">
        <v>23</v>
      </c>
      <c r="D17" s="3"/>
      <c r="E17" s="3">
        <v>0</v>
      </c>
      <c r="F17" s="32" t="str">
        <f>IF(ISERROR(AVERAGE(Judge1:Judge5!F17))," ", AVERAGE(Judge1:Judge5!F17))</f>
        <v xml:space="preserve"> </v>
      </c>
      <c r="G17" s="32" t="str">
        <f>IF(ISERROR(AVERAGE(Judge1:Judge5!G17))," ", AVERAGE(Judge1:Judge5!G17))</f>
        <v xml:space="preserve"> </v>
      </c>
      <c r="H17" s="32" t="str">
        <f>IF(ISERROR(AVERAGE(Judge1:Judge5!H17))," ", AVERAGE(Judge1:Judge5!H17))</f>
        <v xml:space="preserve"> </v>
      </c>
      <c r="I17" s="32" t="str">
        <f>IF(ISERROR(AVERAGE(Judge1:Judge5!I17))," ", AVERAGE(Judge1:Judge5!I17))</f>
        <v xml:space="preserve"> </v>
      </c>
      <c r="J17" s="32" t="str">
        <f>IF(ISERROR(AVERAGE(Judge1:Judge5!J17))," ", AVERAGE(Judge1:Judge5!J17))</f>
        <v xml:space="preserve"> </v>
      </c>
      <c r="K17" s="32" t="str">
        <f>IF(ISERROR(AVERAGE(Judge1:Judge5!K17))," ", AVERAGE(Judge1:Judge5!K17))</f>
        <v xml:space="preserve"> </v>
      </c>
      <c r="L17" s="32" t="str">
        <f>IF(ISERROR(AVERAGE(Judge1:Judge5!L17))," ", AVERAGE(Judge1:Judge5!L17))</f>
        <v xml:space="preserve"> </v>
      </c>
      <c r="M17" s="32" t="str">
        <f>IF(ISERROR(AVERAGE(Judge1:Judge5!M17))," ", AVERAGE(Judge1:Judge5!M17))</f>
        <v xml:space="preserve"> </v>
      </c>
      <c r="N17" s="32" t="str">
        <f>IF(ISERROR(AVERAGE(Judge1:Judge5!N17))," ", AVERAGE(Judge1:Judge5!N17))</f>
        <v xml:space="preserve"> </v>
      </c>
      <c r="O17" s="32" t="str">
        <f>IF(ISERROR(AVERAGE(Judge1:Judge5!O17))," ", AVERAGE(Judge1:Judge5!O17))</f>
        <v xml:space="preserve"> </v>
      </c>
      <c r="P17" s="32" t="str">
        <f>IF(ISERROR(AVERAGE(Judge1:Judge5!P17))," ", AVERAGE(Judge1:Judge5!P17))</f>
        <v xml:space="preserve"> </v>
      </c>
      <c r="Q17" s="32" t="str">
        <f>IF(ISERROR(AVERAGE(Judge1:Judge5!Q17))," ", AVERAGE(Judge1:Judge5!Q17))</f>
        <v xml:space="preserve"> </v>
      </c>
      <c r="R17" s="32" t="str">
        <f>IF(ISERROR(AVERAGE(Judge1:Judge5!R17))," ", AVERAGE(Judge1:Judge5!R17))</f>
        <v xml:space="preserve"> </v>
      </c>
      <c r="S17" s="32" t="str">
        <f>IF(ISERROR(AVERAGE(Judge1:Judge5!S17))," ", AVERAGE(Judge1:Judge5!S17))</f>
        <v xml:space="preserve"> </v>
      </c>
      <c r="T17" s="32" t="str">
        <f>IF(ISERROR(AVERAGE(Judge1:Judge5!T17))," ", AVERAGE(Judge1:Judge5!T17))</f>
        <v xml:space="preserve"> </v>
      </c>
      <c r="U17" s="32" t="str">
        <f>IF(ISERROR(AVERAGE(Judge1:Judge5!U17))," ", AVERAGE(Judge1:Judge5!U17))</f>
        <v xml:space="preserve"> </v>
      </c>
      <c r="V17" s="32" t="str">
        <f>IF(ISERROR(AVERAGE(Judge1:Judge5!V17))," ", AVERAGE(Judge1:Judge5!V17))</f>
        <v xml:space="preserve"> </v>
      </c>
      <c r="W17" s="32" t="str">
        <f>IF(ISERROR(AVERAGE(Judge1:Judge5!W17))," ", AVERAGE(Judge1:Judge5!W17))</f>
        <v xml:space="preserve"> </v>
      </c>
      <c r="X17" s="32" t="str">
        <f>IF(ISERROR(AVERAGE(Judge1:Judge5!X17))," ", AVERAGE(Judge1:Judge5!X17))</f>
        <v xml:space="preserve"> </v>
      </c>
      <c r="Y17" s="32" t="str">
        <f>IF(ISERROR(AVERAGE(Judge1:Judge5!Y17))," ", AVERAGE(Judge1:Judge5!Y17))</f>
        <v xml:space="preserve"> </v>
      </c>
      <c r="Z17" s="32" t="str">
        <f>IF(ISERROR(AVERAGE(Judge1:Judge5!Z17))," ", AVERAGE(Judge1:Judge5!Z17))</f>
        <v xml:space="preserve"> </v>
      </c>
      <c r="AA17" s="32" t="str">
        <f>IF(ISERROR(AVERAGE(Judge1:Judge5!AA17))," ", AVERAGE(Judge1:Judge5!AA17))</f>
        <v xml:space="preserve"> </v>
      </c>
      <c r="AB17" s="32" t="str">
        <f>IF(ISERROR(AVERAGE(Judge1:Judge5!AB17))," ", AVERAGE(Judge1:Judge5!AB17))</f>
        <v xml:space="preserve"> </v>
      </c>
      <c r="AC17" s="32" t="str">
        <f>IF(ISERROR(AVERAGE(Judge1:Judge5!AC17))," ", AVERAGE(Judge1:Judge5!AC17))</f>
        <v xml:space="preserve"> </v>
      </c>
      <c r="AD17" s="32" t="str">
        <f>IF(ISERROR(AVERAGE(Judge1:Judge5!AD17))," ", AVERAGE(Judge1:Judge5!AD17))</f>
        <v xml:space="preserve"> </v>
      </c>
      <c r="AE17" s="32" t="str">
        <f>IF(ISERROR(AVERAGE(Judge1:Judge5!AE17))," ", AVERAGE(Judge1:Judge5!AE17))</f>
        <v xml:space="preserve"> </v>
      </c>
      <c r="AF17" s="32" t="str">
        <f>IF(ISERROR(AVERAGE(Judge1:Judge5!AF17))," ", AVERAGE(Judge1:Judge5!AF17))</f>
        <v xml:space="preserve"> </v>
      </c>
      <c r="AG17" s="32" t="str">
        <f>IF(ISERROR(AVERAGE(Judge1:Judge5!AG17))," ", AVERAGE(Judge1:Judge5!AG17))</f>
        <v xml:space="preserve"> </v>
      </c>
      <c r="AH17" s="32" t="str">
        <f>IF(ISERROR(AVERAGE(Judge1:Judge5!AH17))," ", AVERAGE(Judge1:Judge5!AH17))</f>
        <v xml:space="preserve"> 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1045</v>
      </c>
      <c r="B18" s="19">
        <v>5900</v>
      </c>
      <c r="C18" s="3" t="s">
        <v>23</v>
      </c>
      <c r="D18" s="3"/>
      <c r="E18" s="3">
        <v>0</v>
      </c>
      <c r="F18" s="32" t="str">
        <f>IF(ISERROR(AVERAGE(Judge1:Judge5!F18))," ", AVERAGE(Judge1:Judge5!F18))</f>
        <v xml:space="preserve"> </v>
      </c>
      <c r="G18" s="32" t="str">
        <f>IF(ISERROR(AVERAGE(Judge1:Judge5!G18))," ", AVERAGE(Judge1:Judge5!G18))</f>
        <v xml:space="preserve"> </v>
      </c>
      <c r="H18" s="32" t="str">
        <f>IF(ISERROR(AVERAGE(Judge1:Judge5!H18))," ", AVERAGE(Judge1:Judge5!H18))</f>
        <v xml:space="preserve"> </v>
      </c>
      <c r="I18" s="32" t="str">
        <f>IF(ISERROR(AVERAGE(Judge1:Judge5!I18))," ", AVERAGE(Judge1:Judge5!I18))</f>
        <v xml:space="preserve"> </v>
      </c>
      <c r="J18" s="32" t="str">
        <f>IF(ISERROR(AVERAGE(Judge1:Judge5!J18))," ", AVERAGE(Judge1:Judge5!J18))</f>
        <v xml:space="preserve"> </v>
      </c>
      <c r="K18" s="32" t="str">
        <f>IF(ISERROR(AVERAGE(Judge1:Judge5!K18))," ", AVERAGE(Judge1:Judge5!K18))</f>
        <v xml:space="preserve"> </v>
      </c>
      <c r="L18" s="32" t="str">
        <f>IF(ISERROR(AVERAGE(Judge1:Judge5!L18))," ", AVERAGE(Judge1:Judge5!L18))</f>
        <v xml:space="preserve"> </v>
      </c>
      <c r="M18" s="32" t="str">
        <f>IF(ISERROR(AVERAGE(Judge1:Judge5!M18))," ", AVERAGE(Judge1:Judge5!M18))</f>
        <v xml:space="preserve"> </v>
      </c>
      <c r="N18" s="32" t="str">
        <f>IF(ISERROR(AVERAGE(Judge1:Judge5!N18))," ", AVERAGE(Judge1:Judge5!N18))</f>
        <v xml:space="preserve"> </v>
      </c>
      <c r="O18" s="32" t="str">
        <f>IF(ISERROR(AVERAGE(Judge1:Judge5!O18))," ", AVERAGE(Judge1:Judge5!O18))</f>
        <v xml:space="preserve"> </v>
      </c>
      <c r="P18" s="32" t="str">
        <f>IF(ISERROR(AVERAGE(Judge1:Judge5!P18))," ", AVERAGE(Judge1:Judge5!P18))</f>
        <v xml:space="preserve"> </v>
      </c>
      <c r="Q18" s="32" t="str">
        <f>IF(ISERROR(AVERAGE(Judge1:Judge5!Q18))," ", AVERAGE(Judge1:Judge5!Q18))</f>
        <v xml:space="preserve"> </v>
      </c>
      <c r="R18" s="32" t="str">
        <f>IF(ISERROR(AVERAGE(Judge1:Judge5!R18))," ", AVERAGE(Judge1:Judge5!R18))</f>
        <v xml:space="preserve"> </v>
      </c>
      <c r="S18" s="32" t="str">
        <f>IF(ISERROR(AVERAGE(Judge1:Judge5!S18))," ", AVERAGE(Judge1:Judge5!S18))</f>
        <v xml:space="preserve"> </v>
      </c>
      <c r="T18" s="32" t="str">
        <f>IF(ISERROR(AVERAGE(Judge1:Judge5!T18))," ", AVERAGE(Judge1:Judge5!T18))</f>
        <v xml:space="preserve"> </v>
      </c>
      <c r="U18" s="32" t="str">
        <f>IF(ISERROR(AVERAGE(Judge1:Judge5!U18))," ", AVERAGE(Judge1:Judge5!U18))</f>
        <v xml:space="preserve"> </v>
      </c>
      <c r="V18" s="32" t="str">
        <f>IF(ISERROR(AVERAGE(Judge1:Judge5!V18))," ", AVERAGE(Judge1:Judge5!V18))</f>
        <v xml:space="preserve"> </v>
      </c>
      <c r="W18" s="32" t="str">
        <f>IF(ISERROR(AVERAGE(Judge1:Judge5!W18))," ", AVERAGE(Judge1:Judge5!W18))</f>
        <v xml:space="preserve"> </v>
      </c>
      <c r="X18" s="32" t="str">
        <f>IF(ISERROR(AVERAGE(Judge1:Judge5!X18))," ", AVERAGE(Judge1:Judge5!X18))</f>
        <v xml:space="preserve"> </v>
      </c>
      <c r="Y18" s="32" t="str">
        <f>IF(ISERROR(AVERAGE(Judge1:Judge5!Y18))," ", AVERAGE(Judge1:Judge5!Y18))</f>
        <v xml:space="preserve"> </v>
      </c>
      <c r="Z18" s="32" t="str">
        <f>IF(ISERROR(AVERAGE(Judge1:Judge5!Z18))," ", AVERAGE(Judge1:Judge5!Z18))</f>
        <v xml:space="preserve"> </v>
      </c>
      <c r="AA18" s="32" t="str">
        <f>IF(ISERROR(AVERAGE(Judge1:Judge5!AA18))," ", AVERAGE(Judge1:Judge5!AA18))</f>
        <v xml:space="preserve"> </v>
      </c>
      <c r="AB18" s="32" t="str">
        <f>IF(ISERROR(AVERAGE(Judge1:Judge5!AB18))," ", AVERAGE(Judge1:Judge5!AB18))</f>
        <v xml:space="preserve"> </v>
      </c>
      <c r="AC18" s="32" t="str">
        <f>IF(ISERROR(AVERAGE(Judge1:Judge5!AC18))," ", AVERAGE(Judge1:Judge5!AC18))</f>
        <v xml:space="preserve"> </v>
      </c>
      <c r="AD18" s="32" t="str">
        <f>IF(ISERROR(AVERAGE(Judge1:Judge5!AD18))," ", AVERAGE(Judge1:Judge5!AD18))</f>
        <v xml:space="preserve"> </v>
      </c>
      <c r="AE18" s="32" t="str">
        <f>IF(ISERROR(AVERAGE(Judge1:Judge5!AE18))," ", AVERAGE(Judge1:Judge5!AE18))</f>
        <v xml:space="preserve"> </v>
      </c>
      <c r="AF18" s="32" t="str">
        <f>IF(ISERROR(AVERAGE(Judge1:Judge5!AF18))," ", AVERAGE(Judge1:Judge5!AF18))</f>
        <v xml:space="preserve"> </v>
      </c>
      <c r="AG18" s="32" t="str">
        <f>IF(ISERROR(AVERAGE(Judge1:Judge5!AG18))," ", AVERAGE(Judge1:Judge5!AG18))</f>
        <v xml:space="preserve"> </v>
      </c>
      <c r="AH18" s="32" t="str">
        <f>IF(ISERROR(AVERAGE(Judge1:Judge5!AH18))," ", AVERAGE(Judge1:Judge5!AH18))</f>
        <v xml:space="preserve"> 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1045</v>
      </c>
      <c r="B19" s="19">
        <v>5901</v>
      </c>
      <c r="C19" s="21" t="s">
        <v>34</v>
      </c>
      <c r="D19" s="21" t="s">
        <v>35</v>
      </c>
      <c r="E19" s="21">
        <v>-10</v>
      </c>
      <c r="F19" s="33" t="str">
        <f>IF(ISERROR(AVERAGE(Judge1:Judge5!F19))," ", AVERAGE(Judge1:Judge5!F19))</f>
        <v xml:space="preserve"> </v>
      </c>
      <c r="G19" s="33" t="str">
        <f>IF(ISERROR(AVERAGE(Judge1:Judge5!G19))," ", AVERAGE(Judge1:Judge5!G19))</f>
        <v xml:space="preserve"> </v>
      </c>
      <c r="H19" s="33" t="str">
        <f>IF(ISERROR(AVERAGE(Judge1:Judge5!H19))," ", AVERAGE(Judge1:Judge5!H19))</f>
        <v xml:space="preserve"> </v>
      </c>
      <c r="I19" s="33" t="str">
        <f>IF(ISERROR(AVERAGE(Judge1:Judge5!I19))," ", AVERAGE(Judge1:Judge5!I19))</f>
        <v xml:space="preserve"> </v>
      </c>
      <c r="J19" s="33" t="str">
        <f>IF(ISERROR(AVERAGE(Judge1:Judge5!J19))," ", AVERAGE(Judge1:Judge5!J19))</f>
        <v xml:space="preserve"> </v>
      </c>
      <c r="K19" s="33" t="str">
        <f>IF(ISERROR(AVERAGE(Judge1:Judge5!K19))," ", AVERAGE(Judge1:Judge5!K19))</f>
        <v xml:space="preserve"> </v>
      </c>
      <c r="L19" s="33" t="str">
        <f>IF(ISERROR(AVERAGE(Judge1:Judge5!L19))," ", AVERAGE(Judge1:Judge5!L19))</f>
        <v xml:space="preserve"> </v>
      </c>
      <c r="M19" s="33" t="str">
        <f>IF(ISERROR(AVERAGE(Judge1:Judge5!M19))," ", AVERAGE(Judge1:Judge5!M19))</f>
        <v xml:space="preserve"> </v>
      </c>
      <c r="N19" s="33" t="str">
        <f>IF(ISERROR(AVERAGE(Judge1:Judge5!N19))," ", AVERAGE(Judge1:Judge5!N19))</f>
        <v xml:space="preserve"> </v>
      </c>
      <c r="O19" s="33" t="str">
        <f>IF(ISERROR(AVERAGE(Judge1:Judge5!O19))," ", AVERAGE(Judge1:Judge5!O19))</f>
        <v xml:space="preserve"> </v>
      </c>
      <c r="P19" s="33" t="str">
        <f>IF(ISERROR(AVERAGE(Judge1:Judge5!P19))," ", AVERAGE(Judge1:Judge5!P19))</f>
        <v xml:space="preserve"> </v>
      </c>
      <c r="Q19" s="33" t="str">
        <f>IF(ISERROR(AVERAGE(Judge1:Judge5!Q19))," ", AVERAGE(Judge1:Judge5!Q19))</f>
        <v xml:space="preserve"> </v>
      </c>
      <c r="R19" s="33" t="str">
        <f>IF(ISERROR(AVERAGE(Judge1:Judge5!R19))," ", AVERAGE(Judge1:Judge5!R19))</f>
        <v xml:space="preserve"> </v>
      </c>
      <c r="S19" s="33" t="str">
        <f>IF(ISERROR(AVERAGE(Judge1:Judge5!S19))," ", AVERAGE(Judge1:Judge5!S19))</f>
        <v xml:space="preserve"> </v>
      </c>
      <c r="T19" s="33" t="str">
        <f>IF(ISERROR(AVERAGE(Judge1:Judge5!T19))," ", AVERAGE(Judge1:Judge5!T19))</f>
        <v xml:space="preserve"> </v>
      </c>
      <c r="U19" s="33" t="str">
        <f>IF(ISERROR(AVERAGE(Judge1:Judge5!U19))," ", AVERAGE(Judge1:Judge5!U19))</f>
        <v xml:space="preserve"> </v>
      </c>
      <c r="V19" s="33" t="str">
        <f>IF(ISERROR(AVERAGE(Judge1:Judge5!V19))," ", AVERAGE(Judge1:Judge5!V19))</f>
        <v xml:space="preserve"> </v>
      </c>
      <c r="W19" s="33" t="str">
        <f>IF(ISERROR(AVERAGE(Judge1:Judge5!W19))," ", AVERAGE(Judge1:Judge5!W19))</f>
        <v xml:space="preserve"> </v>
      </c>
      <c r="X19" s="33" t="str">
        <f>IF(ISERROR(AVERAGE(Judge1:Judge5!X19))," ", AVERAGE(Judge1:Judge5!X19))</f>
        <v xml:space="preserve"> </v>
      </c>
      <c r="Y19" s="33" t="str">
        <f>IF(ISERROR(AVERAGE(Judge1:Judge5!Y19))," ", AVERAGE(Judge1:Judge5!Y19))</f>
        <v xml:space="preserve"> </v>
      </c>
      <c r="Z19" s="33" t="str">
        <f>IF(ISERROR(AVERAGE(Judge1:Judge5!Z19))," ", AVERAGE(Judge1:Judge5!Z19))</f>
        <v xml:space="preserve"> </v>
      </c>
      <c r="AA19" s="33" t="str">
        <f>IF(ISERROR(AVERAGE(Judge1:Judge5!AA19))," ", AVERAGE(Judge1:Judge5!AA19))</f>
        <v xml:space="preserve"> </v>
      </c>
      <c r="AB19" s="33" t="str">
        <f>IF(ISERROR(AVERAGE(Judge1:Judge5!AB19))," ", AVERAGE(Judge1:Judge5!AB19))</f>
        <v xml:space="preserve"> </v>
      </c>
      <c r="AC19" s="33" t="str">
        <f>IF(ISERROR(AVERAGE(Judge1:Judge5!AC19))," ", AVERAGE(Judge1:Judge5!AC19))</f>
        <v xml:space="preserve"> </v>
      </c>
      <c r="AD19" s="33" t="str">
        <f>IF(ISERROR(AVERAGE(Judge1:Judge5!AD19))," ", AVERAGE(Judge1:Judge5!AD19))</f>
        <v xml:space="preserve"> </v>
      </c>
      <c r="AE19" s="33" t="str">
        <f>IF(ISERROR(AVERAGE(Judge1:Judge5!AE19))," ", AVERAGE(Judge1:Judge5!AE19))</f>
        <v xml:space="preserve"> </v>
      </c>
      <c r="AF19" s="33" t="str">
        <f>IF(ISERROR(AVERAGE(Judge1:Judge5!AF19))," ", AVERAGE(Judge1:Judge5!AF19))</f>
        <v xml:space="preserve"> </v>
      </c>
      <c r="AG19" s="33" t="str">
        <f>IF(ISERROR(AVERAGE(Judge1:Judge5!AG19))," ", AVERAGE(Judge1:Judge5!AG19))</f>
        <v xml:space="preserve"> </v>
      </c>
      <c r="AH19" s="33" t="str">
        <f>IF(ISERROR(AVERAGE(Judge1:Judge5!AH19))," ", AVERAGE(Judge1:Judge5!AH19))</f>
        <v xml:space="preserve"> </v>
      </c>
      <c r="AI19" s="22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1045</v>
      </c>
      <c r="B20" s="19">
        <v>5902</v>
      </c>
      <c r="C20" s="21" t="s">
        <v>34</v>
      </c>
      <c r="D20" s="21" t="s">
        <v>36</v>
      </c>
      <c r="E20" s="21">
        <v>-10</v>
      </c>
      <c r="F20" s="33" t="str">
        <f>IF(ISERROR(AVERAGE(Judge1:Judge5!F20))," ", AVERAGE(Judge1:Judge5!F20))</f>
        <v xml:space="preserve"> </v>
      </c>
      <c r="G20" s="33" t="str">
        <f>IF(ISERROR(AVERAGE(Judge1:Judge5!G20))," ", AVERAGE(Judge1:Judge5!G20))</f>
        <v xml:space="preserve"> </v>
      </c>
      <c r="H20" s="33" t="str">
        <f>IF(ISERROR(AVERAGE(Judge1:Judge5!H20))," ", AVERAGE(Judge1:Judge5!H20))</f>
        <v xml:space="preserve"> </v>
      </c>
      <c r="I20" s="33" t="str">
        <f>IF(ISERROR(AVERAGE(Judge1:Judge5!I20))," ", AVERAGE(Judge1:Judge5!I20))</f>
        <v xml:space="preserve"> </v>
      </c>
      <c r="J20" s="33" t="str">
        <f>IF(ISERROR(AVERAGE(Judge1:Judge5!J20))," ", AVERAGE(Judge1:Judge5!J20))</f>
        <v xml:space="preserve"> </v>
      </c>
      <c r="K20" s="33" t="str">
        <f>IF(ISERROR(AVERAGE(Judge1:Judge5!K20))," ", AVERAGE(Judge1:Judge5!K20))</f>
        <v xml:space="preserve"> </v>
      </c>
      <c r="L20" s="33" t="str">
        <f>IF(ISERROR(AVERAGE(Judge1:Judge5!L20))," ", AVERAGE(Judge1:Judge5!L20))</f>
        <v xml:space="preserve"> </v>
      </c>
      <c r="M20" s="33" t="str">
        <f>IF(ISERROR(AVERAGE(Judge1:Judge5!M20))," ", AVERAGE(Judge1:Judge5!M20))</f>
        <v xml:space="preserve"> </v>
      </c>
      <c r="N20" s="33" t="str">
        <f>IF(ISERROR(AVERAGE(Judge1:Judge5!N20))," ", AVERAGE(Judge1:Judge5!N20))</f>
        <v xml:space="preserve"> </v>
      </c>
      <c r="O20" s="33" t="str">
        <f>IF(ISERROR(AVERAGE(Judge1:Judge5!O20))," ", AVERAGE(Judge1:Judge5!O20))</f>
        <v xml:space="preserve"> </v>
      </c>
      <c r="P20" s="33" t="str">
        <f>IF(ISERROR(AVERAGE(Judge1:Judge5!P20))," ", AVERAGE(Judge1:Judge5!P20))</f>
        <v xml:space="preserve"> </v>
      </c>
      <c r="Q20" s="33" t="str">
        <f>IF(ISERROR(AVERAGE(Judge1:Judge5!Q20))," ", AVERAGE(Judge1:Judge5!Q20))</f>
        <v xml:space="preserve"> </v>
      </c>
      <c r="R20" s="33" t="str">
        <f>IF(ISERROR(AVERAGE(Judge1:Judge5!R20))," ", AVERAGE(Judge1:Judge5!R20))</f>
        <v xml:space="preserve"> </v>
      </c>
      <c r="S20" s="33" t="str">
        <f>IF(ISERROR(AVERAGE(Judge1:Judge5!S20))," ", AVERAGE(Judge1:Judge5!S20))</f>
        <v xml:space="preserve"> </v>
      </c>
      <c r="T20" s="33" t="str">
        <f>IF(ISERROR(AVERAGE(Judge1:Judge5!T20))," ", AVERAGE(Judge1:Judge5!T20))</f>
        <v xml:space="preserve"> </v>
      </c>
      <c r="U20" s="33" t="str">
        <f>IF(ISERROR(AVERAGE(Judge1:Judge5!U20))," ", AVERAGE(Judge1:Judge5!U20))</f>
        <v xml:space="preserve"> </v>
      </c>
      <c r="V20" s="33" t="str">
        <f>IF(ISERROR(AVERAGE(Judge1:Judge5!V20))," ", AVERAGE(Judge1:Judge5!V20))</f>
        <v xml:space="preserve"> </v>
      </c>
      <c r="W20" s="33" t="str">
        <f>IF(ISERROR(AVERAGE(Judge1:Judge5!W20))," ", AVERAGE(Judge1:Judge5!W20))</f>
        <v xml:space="preserve"> </v>
      </c>
      <c r="X20" s="33" t="str">
        <f>IF(ISERROR(AVERAGE(Judge1:Judge5!X20))," ", AVERAGE(Judge1:Judge5!X20))</f>
        <v xml:space="preserve"> </v>
      </c>
      <c r="Y20" s="33" t="str">
        <f>IF(ISERROR(AVERAGE(Judge1:Judge5!Y20))," ", AVERAGE(Judge1:Judge5!Y20))</f>
        <v xml:space="preserve"> </v>
      </c>
      <c r="Z20" s="33" t="str">
        <f>IF(ISERROR(AVERAGE(Judge1:Judge5!Z20))," ", AVERAGE(Judge1:Judge5!Z20))</f>
        <v xml:space="preserve"> </v>
      </c>
      <c r="AA20" s="33" t="str">
        <f>IF(ISERROR(AVERAGE(Judge1:Judge5!AA20))," ", AVERAGE(Judge1:Judge5!AA20))</f>
        <v xml:space="preserve"> </v>
      </c>
      <c r="AB20" s="33" t="str">
        <f>IF(ISERROR(AVERAGE(Judge1:Judge5!AB20))," ", AVERAGE(Judge1:Judge5!AB20))</f>
        <v xml:space="preserve"> </v>
      </c>
      <c r="AC20" s="33" t="str">
        <f>IF(ISERROR(AVERAGE(Judge1:Judge5!AC20))," ", AVERAGE(Judge1:Judge5!AC20))</f>
        <v xml:space="preserve"> </v>
      </c>
      <c r="AD20" s="33" t="str">
        <f>IF(ISERROR(AVERAGE(Judge1:Judge5!AD20))," ", AVERAGE(Judge1:Judge5!AD20))</f>
        <v xml:space="preserve"> </v>
      </c>
      <c r="AE20" s="33" t="str">
        <f>IF(ISERROR(AVERAGE(Judge1:Judge5!AE20))," ", AVERAGE(Judge1:Judge5!AE20))</f>
        <v xml:space="preserve"> </v>
      </c>
      <c r="AF20" s="33" t="str">
        <f>IF(ISERROR(AVERAGE(Judge1:Judge5!AF20))," ", AVERAGE(Judge1:Judge5!AF20))</f>
        <v xml:space="preserve"> </v>
      </c>
      <c r="AG20" s="33" t="str">
        <f>IF(ISERROR(AVERAGE(Judge1:Judge5!AG20))," ", AVERAGE(Judge1:Judge5!AG20))</f>
        <v xml:space="preserve"> </v>
      </c>
      <c r="AH20" s="33" t="str">
        <f>IF(ISERROR(AVERAGE(Judge1:Judge5!AH20))," ", AVERAGE(Judge1:Judge5!AH20))</f>
        <v xml:space="preserve"> </v>
      </c>
      <c r="AI20" s="22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C22" t="s">
        <v>37</v>
      </c>
      <c r="E22">
        <f>SUMIF($E$6:$E$20, "&gt;0")</f>
        <v>1000</v>
      </c>
      <c r="F22" s="6"/>
      <c r="G22" s="6"/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C23" t="s">
        <v>38</v>
      </c>
      <c r="F23" s="23">
        <f>SUM($F$7:$F$20)</f>
        <v>0</v>
      </c>
      <c r="G23" s="23">
        <f>SUM($G$7:$G$20)</f>
        <v>0</v>
      </c>
      <c r="H23" s="23">
        <f>SUM($H$7:$H$20)</f>
        <v>0</v>
      </c>
      <c r="I23" s="23">
        <f>SUM($I$7:$I$20)</f>
        <v>0</v>
      </c>
      <c r="J23" s="23">
        <f>SUM($J$7:$J$20)</f>
        <v>0</v>
      </c>
      <c r="K23" s="23">
        <f>SUM($K$7:$K$20)</f>
        <v>0</v>
      </c>
      <c r="L23" s="23">
        <f>SUM($L$7:$L$20)</f>
        <v>0</v>
      </c>
      <c r="M23" s="23">
        <f>SUM($M$7:$M$20)</f>
        <v>0</v>
      </c>
      <c r="N23" s="23">
        <f>SUM($N$7:$N$20)</f>
        <v>0</v>
      </c>
      <c r="O23" s="23">
        <f>SUM($O$7:$O$20)</f>
        <v>0</v>
      </c>
      <c r="P23" s="23">
        <f>SUM($P$7:$P$20)</f>
        <v>0</v>
      </c>
      <c r="Q23" s="23">
        <f>SUM($Q$7:$Q$20)</f>
        <v>0</v>
      </c>
      <c r="R23" s="23">
        <f>SUM($R$7:$R$20)</f>
        <v>0</v>
      </c>
      <c r="S23" s="23">
        <f>SUM($S$7:$S$20)</f>
        <v>0</v>
      </c>
      <c r="T23" s="23">
        <f>SUM($T$7:$T$20)</f>
        <v>0</v>
      </c>
      <c r="U23" s="23">
        <f>SUM($U$7:$U$20)</f>
        <v>0</v>
      </c>
      <c r="V23" s="23">
        <f>SUM($V$7:$V$20)</f>
        <v>0</v>
      </c>
      <c r="W23" s="23">
        <f>SUM($W$7:$W$20)</f>
        <v>0</v>
      </c>
      <c r="X23" s="23">
        <f>SUM($X$7:$X$20)</f>
        <v>0</v>
      </c>
      <c r="Y23" s="23">
        <f>SUM($Y$7:$Y$20)</f>
        <v>0</v>
      </c>
      <c r="Z23" s="23">
        <f>SUM($Z$7:$Z$20)</f>
        <v>0</v>
      </c>
      <c r="AA23" s="23">
        <f>SUM($AA$7:$AA$20)</f>
        <v>0</v>
      </c>
      <c r="AB23" s="23">
        <f>SUM($AB$7:$AB$20)</f>
        <v>0</v>
      </c>
      <c r="AC23" s="23">
        <f>SUM($AC$7:$AC$20)</f>
        <v>0</v>
      </c>
      <c r="AD23" s="23">
        <f>SUM($AD$7:$AD$20)</f>
        <v>0</v>
      </c>
      <c r="AE23" s="23">
        <f>SUM($AE$7:$AE$20)</f>
        <v>0</v>
      </c>
      <c r="AF23" s="23">
        <f>SUM($AF$7:$AF$20)</f>
        <v>0</v>
      </c>
      <c r="AG23" s="23">
        <f>SUM($AG$7:$AG$20)</f>
        <v>0</v>
      </c>
      <c r="AH23" s="23">
        <f>SUM($AH$7:$AH$20)</f>
        <v>0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D24" s="24" t="s">
        <v>40</v>
      </c>
      <c r="E24" s="24" t="s">
        <v>41</v>
      </c>
      <c r="F24" s="6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C25" t="s">
        <v>39</v>
      </c>
      <c r="D25" s="25">
        <f>LARGE($F$23:$AH$23,1)</f>
        <v>0</v>
      </c>
      <c r="E25">
        <f>INDEX($F$6:$AH$6,MATCH($D$25,$F$23:$AH$23,0))</f>
        <v>101</v>
      </c>
      <c r="F25" s="6"/>
      <c r="G25" s="6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C26" s="1" t="s">
        <v>42</v>
      </c>
      <c r="D26" s="20">
        <f>LARGE($F$23:$AH$23,2)</f>
        <v>0</v>
      </c>
      <c r="E26">
        <f>INDEX($F$6:$AH$6,MATCH($D$26,$F$23:$AH$23,0))</f>
        <v>101</v>
      </c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C27" t="s">
        <v>43</v>
      </c>
      <c r="D27" s="26">
        <f>LARGE($F$23:$AH$23,3)</f>
        <v>0</v>
      </c>
      <c r="E27">
        <f>INDEX($F$6:$AH$6,MATCH($D$27,$F$23:$AH$23,0))</f>
        <v>101</v>
      </c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ht="13.8" x14ac:dyDescent="0.25">
      <c r="D28" s="27">
        <f>LARGE($F$23:$AH$23,4)</f>
        <v>0</v>
      </c>
      <c r="E28" s="29" t="str">
        <f>IF( OR( EXACT( $D$25,$D$26 ), EXACT($D$26,$D$27 ), EXACT($D$27,$D$28 )),"** TIE **", " ")</f>
        <v>** TIE **</v>
      </c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ht="100.05" customHeight="1" x14ac:dyDescent="0.25">
      <c r="E29" s="30" t="s">
        <v>44</v>
      </c>
      <c r="F29" s="34" t="str">
        <f>Judge1!F29 &amp; " " &amp; Judge2!F29 &amp; " " &amp; Judge3!F29 &amp; " " &amp; Judge4!F29 &amp; " " &amp; Judge5!F29</f>
        <v xml:space="preserve">    </v>
      </c>
      <c r="G29" s="31" t="str">
        <f>Judge1!G29 &amp; " " &amp; Judge2!G29 &amp; " " &amp; Judge3!G29 &amp; " " &amp; Judge4!G29 &amp; " " &amp; Judge5!G29</f>
        <v xml:space="preserve">    </v>
      </c>
      <c r="H29" s="31" t="str">
        <f>Judge1!H29 &amp; " " &amp; Judge2!H29 &amp; " " &amp; Judge3!H29 &amp; " " &amp; Judge4!H29 &amp; " " &amp; Judge5!H29</f>
        <v xml:space="preserve">    </v>
      </c>
      <c r="I29" s="31" t="str">
        <f>Judge1!I29 &amp; " " &amp; Judge2!I29 &amp; " " &amp; Judge3!I29 &amp; " " &amp; Judge4!I29 &amp; " " &amp; Judge5!I29</f>
        <v xml:space="preserve">    </v>
      </c>
      <c r="J29" s="31" t="str">
        <f>Judge1!J29 &amp; " " &amp; Judge2!J29 &amp; " " &amp; Judge3!J29 &amp; " " &amp; Judge4!J29 &amp; " " &amp; Judge5!J29</f>
        <v xml:space="preserve">    </v>
      </c>
      <c r="K29" s="31" t="str">
        <f>Judge1!K29 &amp; " " &amp; Judge2!K29 &amp; " " &amp; Judge3!K29 &amp; " " &amp; Judge4!K29 &amp; " " &amp; Judge5!K29</f>
        <v xml:space="preserve">    </v>
      </c>
      <c r="L29" s="31" t="str">
        <f>Judge1!L29 &amp; " " &amp; Judge2!L29 &amp; " " &amp; Judge3!L29 &amp; " " &amp; Judge4!L29 &amp; " " &amp; Judge5!L29</f>
        <v xml:space="preserve">    </v>
      </c>
      <c r="M29" s="31" t="str">
        <f>Judge1!M29 &amp; " " &amp; Judge2!M29 &amp; " " &amp; Judge3!M29 &amp; " " &amp; Judge4!M29 &amp; " " &amp; Judge5!M29</f>
        <v xml:space="preserve">    </v>
      </c>
      <c r="N29" s="31" t="str">
        <f>Judge1!N29 &amp; " " &amp; Judge2!N29 &amp; " " &amp; Judge3!N29 &amp; " " &amp; Judge4!N29 &amp; " " &amp; Judge5!N29</f>
        <v xml:space="preserve">    </v>
      </c>
      <c r="O29" s="31" t="str">
        <f>Judge1!O29 &amp; " " &amp; Judge2!O29 &amp; " " &amp; Judge3!O29 &amp; " " &amp; Judge4!O29 &amp; " " &amp; Judge5!O29</f>
        <v xml:space="preserve">    </v>
      </c>
      <c r="P29" s="31" t="str">
        <f>Judge1!P29 &amp; " " &amp; Judge2!P29 &amp; " " &amp; Judge3!P29 &amp; " " &amp; Judge4!P29 &amp; " " &amp; Judge5!P29</f>
        <v xml:space="preserve">    </v>
      </c>
      <c r="Q29" s="31" t="str">
        <f>Judge1!Q29 &amp; " " &amp; Judge2!Q29 &amp; " " &amp; Judge3!Q29 &amp; " " &amp; Judge4!Q29 &amp; " " &amp; Judge5!Q29</f>
        <v xml:space="preserve">    </v>
      </c>
      <c r="R29" s="31" t="str">
        <f>Judge1!R29 &amp; " " &amp; Judge2!R29 &amp; " " &amp; Judge3!R29 &amp; " " &amp; Judge4!R29 &amp; " " &amp; Judge5!R29</f>
        <v xml:space="preserve">    </v>
      </c>
      <c r="S29" s="31" t="str">
        <f>Judge1!S29 &amp; " " &amp; Judge2!S29 &amp; " " &amp; Judge3!S29 &amp; " " &amp; Judge4!S29 &amp; " " &amp; Judge5!S29</f>
        <v xml:space="preserve">    </v>
      </c>
      <c r="T29" s="31" t="str">
        <f>Judge1!T29 &amp; " " &amp; Judge2!T29 &amp; " " &amp; Judge3!T29 &amp; " " &amp; Judge4!T29 &amp; " " &amp; Judge5!T29</f>
        <v xml:space="preserve">    </v>
      </c>
      <c r="U29" s="31" t="str">
        <f>Judge1!U29 &amp; " " &amp; Judge2!U29 &amp; " " &amp; Judge3!U29 &amp; " " &amp; Judge4!U29 &amp; " " &amp; Judge5!U29</f>
        <v xml:space="preserve">    </v>
      </c>
      <c r="V29" s="31" t="str">
        <f>Judge1!V29 &amp; " " &amp; Judge2!V29 &amp; " " &amp; Judge3!V29 &amp; " " &amp; Judge4!V29 &amp; " " &amp; Judge5!V29</f>
        <v xml:space="preserve">    </v>
      </c>
      <c r="W29" s="31" t="str">
        <f>Judge1!W29 &amp; " " &amp; Judge2!W29 &amp; " " &amp; Judge3!W29 &amp; " " &amp; Judge4!W29 &amp; " " &amp; Judge5!W29</f>
        <v xml:space="preserve">    </v>
      </c>
      <c r="X29" s="31" t="str">
        <f>Judge1!X29 &amp; " " &amp; Judge2!X29 &amp; " " &amp; Judge3!X29 &amp; " " &amp; Judge4!X29 &amp; " " &amp; Judge5!X29</f>
        <v xml:space="preserve">    </v>
      </c>
      <c r="Y29" s="31" t="str">
        <f>Judge1!Y29 &amp; " " &amp; Judge2!Y29 &amp; " " &amp; Judge3!Y29 &amp; " " &amp; Judge4!Y29 &amp; " " &amp; Judge5!Y29</f>
        <v xml:space="preserve">    </v>
      </c>
      <c r="Z29" s="31" t="str">
        <f>Judge1!Z29 &amp; " " &amp; Judge2!Z29 &amp; " " &amp; Judge3!Z29 &amp; " " &amp; Judge4!Z29 &amp; " " &amp; Judge5!Z29</f>
        <v xml:space="preserve">    </v>
      </c>
      <c r="AA29" s="31" t="str">
        <f>Judge1!AA29 &amp; " " &amp; Judge2!AA29 &amp; " " &amp; Judge3!AA29 &amp; " " &amp; Judge4!AA29 &amp; " " &amp; Judge5!AA29</f>
        <v xml:space="preserve">    </v>
      </c>
      <c r="AB29" s="31" t="str">
        <f>Judge1!AB29 &amp; " " &amp; Judge2!AB29 &amp; " " &amp; Judge3!AB29 &amp; " " &amp; Judge4!AB29 &amp; " " &amp; Judge5!AB29</f>
        <v xml:space="preserve">    </v>
      </c>
      <c r="AC29" s="31" t="str">
        <f>Judge1!AC29 &amp; " " &amp; Judge2!AC29 &amp; " " &amp; Judge3!AC29 &amp; " " &amp; Judge4!AC29 &amp; " " &amp; Judge5!AC29</f>
        <v xml:space="preserve">    </v>
      </c>
      <c r="AD29" s="31" t="str">
        <f>Judge1!AD29 &amp; " " &amp; Judge2!AD29 &amp; " " &amp; Judge3!AD29 &amp; " " &amp; Judge4!AD29 &amp; " " &amp; Judge5!AD29</f>
        <v xml:space="preserve">    </v>
      </c>
      <c r="AE29" s="31" t="str">
        <f>Judge1!AE29 &amp; " " &amp; Judge2!AE29 &amp; " " &amp; Judge3!AE29 &amp; " " &amp; Judge4!AE29 &amp; " " &amp; Judge5!AE29</f>
        <v xml:space="preserve">    </v>
      </c>
      <c r="AF29" s="31" t="str">
        <f>Judge1!AF29 &amp; " " &amp; Judge2!AF29 &amp; " " &amp; Judge3!AF29 &amp; " " &amp; Judge4!AF29 &amp; " " &amp; Judge5!AF29</f>
        <v xml:space="preserve">    </v>
      </c>
      <c r="AG29" s="31" t="str">
        <f>Judge1!AG29 &amp; " " &amp; Judge2!AG29 &amp; " " &amp; Judge3!AG29 &amp; " " &amp; Judge4!AG29 &amp; " " &amp; Judge5!AG29</f>
        <v xml:space="preserve">    </v>
      </c>
      <c r="AH29" s="31" t="str">
        <f>Judge1!AH29 &amp; " " &amp; Judge2!AH29 &amp; " " &amp; Judge3!AH29 &amp; " " &amp; Judge4!AH29 &amp; " " &amp; Judge5!AH29</f>
        <v xml:space="preserve">    </v>
      </c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6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6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6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6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6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6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6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6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6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6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6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6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6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6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6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6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phoneticPr fontId="0" type="noConversion"/>
  <conditionalFormatting sqref="E7:AH7">
    <cfRule type="cellIs" dxfId="384" priority="1" stopIfTrue="1" operator="greaterThan">
      <formula>$E$7</formula>
    </cfRule>
    <cfRule type="cellIs" dxfId="383" priority="2" stopIfTrue="1" operator="equal">
      <formula>""</formula>
    </cfRule>
    <cfRule type="cellIs" dxfId="382" priority="3" stopIfTrue="1" operator="equal">
      <formula>0</formula>
    </cfRule>
    <cfRule type="cellIs" dxfId="381" priority="4" stopIfTrue="1" operator="lessThan">
      <formula>($E$7 * 0.25)</formula>
    </cfRule>
  </conditionalFormatting>
  <conditionalFormatting sqref="E8:AH8">
    <cfRule type="cellIs" dxfId="380" priority="5" stopIfTrue="1" operator="greaterThan">
      <formula>$E$8</formula>
    </cfRule>
    <cfRule type="cellIs" dxfId="379" priority="6" stopIfTrue="1" operator="equal">
      <formula>""</formula>
    </cfRule>
    <cfRule type="cellIs" dxfId="378" priority="7" stopIfTrue="1" operator="equal">
      <formula>0</formula>
    </cfRule>
    <cfRule type="cellIs" dxfId="377" priority="8" stopIfTrue="1" operator="lessThan">
      <formula>($E$8 * 0.25)</formula>
    </cfRule>
  </conditionalFormatting>
  <conditionalFormatting sqref="E9:AH9">
    <cfRule type="cellIs" dxfId="376" priority="9" stopIfTrue="1" operator="greaterThan">
      <formula>$E$9</formula>
    </cfRule>
    <cfRule type="cellIs" dxfId="375" priority="10" stopIfTrue="1" operator="equal">
      <formula>""</formula>
    </cfRule>
    <cfRule type="cellIs" dxfId="374" priority="11" stopIfTrue="1" operator="equal">
      <formula>0</formula>
    </cfRule>
    <cfRule type="cellIs" dxfId="373" priority="12" stopIfTrue="1" operator="lessThan">
      <formula>($E$9 * 0.25)</formula>
    </cfRule>
  </conditionalFormatting>
  <conditionalFormatting sqref="E10:AH10">
    <cfRule type="cellIs" dxfId="372" priority="13" stopIfTrue="1" operator="greaterThan">
      <formula>$E$10</formula>
    </cfRule>
    <cfRule type="cellIs" dxfId="371" priority="14" stopIfTrue="1" operator="equal">
      <formula>""</formula>
    </cfRule>
    <cfRule type="cellIs" dxfId="370" priority="15" stopIfTrue="1" operator="equal">
      <formula>0</formula>
    </cfRule>
    <cfRule type="cellIs" dxfId="369" priority="16" stopIfTrue="1" operator="lessThan">
      <formula>($E$10 * 0.25)</formula>
    </cfRule>
  </conditionalFormatting>
  <conditionalFormatting sqref="E11:AH11">
    <cfRule type="cellIs" dxfId="368" priority="17" stopIfTrue="1" operator="greaterThan">
      <formula>$E$11</formula>
    </cfRule>
    <cfRule type="cellIs" dxfId="367" priority="18" stopIfTrue="1" operator="equal">
      <formula>""</formula>
    </cfRule>
    <cfRule type="cellIs" dxfId="366" priority="19" stopIfTrue="1" operator="equal">
      <formula>0</formula>
    </cfRule>
    <cfRule type="cellIs" dxfId="365" priority="20" stopIfTrue="1" operator="lessThan">
      <formula>($E$11 * 0.25)</formula>
    </cfRule>
  </conditionalFormatting>
  <conditionalFormatting sqref="E12:AH12">
    <cfRule type="cellIs" dxfId="364" priority="21" stopIfTrue="1" operator="greaterThan">
      <formula>$E$12</formula>
    </cfRule>
    <cfRule type="cellIs" dxfId="363" priority="22" stopIfTrue="1" operator="equal">
      <formula>""</formula>
    </cfRule>
    <cfRule type="cellIs" dxfId="362" priority="23" stopIfTrue="1" operator="equal">
      <formula>0</formula>
    </cfRule>
    <cfRule type="cellIs" dxfId="361" priority="24" stopIfTrue="1" operator="lessThan">
      <formula>($E$12 * 0.25)</formula>
    </cfRule>
  </conditionalFormatting>
  <conditionalFormatting sqref="E13:AH13">
    <cfRule type="cellIs" dxfId="360" priority="25" stopIfTrue="1" operator="greaterThan">
      <formula>$E$13</formula>
    </cfRule>
    <cfRule type="cellIs" dxfId="359" priority="26" stopIfTrue="1" operator="equal">
      <formula>""</formula>
    </cfRule>
    <cfRule type="cellIs" dxfId="358" priority="27" stopIfTrue="1" operator="equal">
      <formula>0</formula>
    </cfRule>
    <cfRule type="cellIs" dxfId="357" priority="28" stopIfTrue="1" operator="lessThan">
      <formula>($E$13 * 0.25)</formula>
    </cfRule>
  </conditionalFormatting>
  <conditionalFormatting sqref="E14:AH14">
    <cfRule type="cellIs" dxfId="356" priority="29" stopIfTrue="1" operator="greaterThan">
      <formula>$E$14</formula>
    </cfRule>
    <cfRule type="cellIs" dxfId="355" priority="30" stopIfTrue="1" operator="equal">
      <formula>""</formula>
    </cfRule>
    <cfRule type="cellIs" dxfId="354" priority="31" stopIfTrue="1" operator="equal">
      <formula>0</formula>
    </cfRule>
    <cfRule type="cellIs" dxfId="353" priority="32" stopIfTrue="1" operator="lessThan">
      <formula>($E$14 * 0.25)</formula>
    </cfRule>
  </conditionalFormatting>
  <conditionalFormatting sqref="E15:AH15">
    <cfRule type="cellIs" dxfId="352" priority="33" stopIfTrue="1" operator="greaterThan">
      <formula>$E$15</formula>
    </cfRule>
    <cfRule type="cellIs" dxfId="351" priority="34" stopIfTrue="1" operator="equal">
      <formula>""</formula>
    </cfRule>
    <cfRule type="cellIs" dxfId="350" priority="35" stopIfTrue="1" operator="equal">
      <formula>0</formula>
    </cfRule>
    <cfRule type="cellIs" dxfId="349" priority="36" stopIfTrue="1" operator="lessThan">
      <formula>($E$15 * 0.25)</formula>
    </cfRule>
  </conditionalFormatting>
  <conditionalFormatting sqref="E16:AH16">
    <cfRule type="cellIs" dxfId="348" priority="37" stopIfTrue="1" operator="greaterThan">
      <formula>$E$16</formula>
    </cfRule>
    <cfRule type="cellIs" dxfId="347" priority="38" stopIfTrue="1" operator="equal">
      <formula>""</formula>
    </cfRule>
    <cfRule type="cellIs" dxfId="346" priority="39" stopIfTrue="1" operator="equal">
      <formula>0</formula>
    </cfRule>
    <cfRule type="cellIs" dxfId="345" priority="40" stopIfTrue="1" operator="lessThan">
      <formula>($E$16 * 0.25)</formula>
    </cfRule>
  </conditionalFormatting>
  <conditionalFormatting sqref="E17:AH17">
    <cfRule type="cellIs" dxfId="344" priority="41" stopIfTrue="1" operator="greaterThan">
      <formula>$E$17</formula>
    </cfRule>
    <cfRule type="cellIs" dxfId="343" priority="42" stopIfTrue="1" operator="equal">
      <formula>""</formula>
    </cfRule>
    <cfRule type="cellIs" dxfId="342" priority="43" stopIfTrue="1" operator="equal">
      <formula>0</formula>
    </cfRule>
    <cfRule type="cellIs" dxfId="341" priority="44" stopIfTrue="1" operator="lessThan">
      <formula>($E$17 * 0.25)</formula>
    </cfRule>
  </conditionalFormatting>
  <conditionalFormatting sqref="E18:AH18">
    <cfRule type="cellIs" dxfId="340" priority="45" stopIfTrue="1" operator="greaterThan">
      <formula>$E$18</formula>
    </cfRule>
    <cfRule type="cellIs" dxfId="339" priority="46" stopIfTrue="1" operator="equal">
      <formula>""</formula>
    </cfRule>
    <cfRule type="cellIs" dxfId="338" priority="47" stopIfTrue="1" operator="equal">
      <formula>0</formula>
    </cfRule>
    <cfRule type="cellIs" dxfId="337" priority="48" stopIfTrue="1" operator="lessThan">
      <formula>($E$18 * 0.25)</formula>
    </cfRule>
  </conditionalFormatting>
  <conditionalFormatting sqref="E19:AH19">
    <cfRule type="cellIs" dxfId="336" priority="49" stopIfTrue="1" operator="lessThan">
      <formula>$E$19</formula>
    </cfRule>
    <cfRule type="cellIs" dxfId="335" priority="50" stopIfTrue="1" operator="greaterThan">
      <formula>0</formula>
    </cfRule>
  </conditionalFormatting>
  <conditionalFormatting sqref="E20:AH20">
    <cfRule type="cellIs" dxfId="334" priority="51" stopIfTrue="1" operator="lessThan">
      <formula>$E$20</formula>
    </cfRule>
    <cfRule type="cellIs" dxfId="333" priority="52" stopIfTrue="1" operator="greaterThan">
      <formula>0</formula>
    </cfRule>
  </conditionalFormatting>
  <conditionalFormatting sqref="C23:AH23">
    <cfRule type="cellIs" dxfId="332" priority="53" stopIfTrue="1" operator="equal">
      <formula>$D$25</formula>
    </cfRule>
    <cfRule type="cellIs" dxfId="331" priority="54" stopIfTrue="1" operator="equal">
      <formula>$D$26</formula>
    </cfRule>
    <cfRule type="cellIs" dxfId="330" priority="55" stopIfTrue="1" operator="equal">
      <formula>$D$27</formula>
    </cfRule>
  </conditionalFormatting>
  <hyperlinks>
    <hyperlink ref="O3" r:id="rId1" xr:uid="{00000000-0004-0000-0000-000000000000}"/>
    <hyperlink ref="E3" r:id="rId2" display="Need Help using this ScoreCard?  Check out this training video." xr:uid="{00000000-0004-0000-0000-000001000000}"/>
    <hyperlink ref="D3" r:id="rId3" display="Need Help using this ScoreCard?  Check out this training video." xr:uid="{00000000-0004-0000-0000-000002000000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C7E73-9151-481F-B328-7E201100DE5C}">
  <dimension ref="A1:BQ280"/>
  <sheetViews>
    <sheetView tabSelected="1"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34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45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109</v>
      </c>
      <c r="O6" s="1">
        <v>110</v>
      </c>
      <c r="P6" s="1">
        <v>111</v>
      </c>
      <c r="Q6" s="1">
        <v>112</v>
      </c>
      <c r="R6" s="1">
        <v>113</v>
      </c>
      <c r="S6" s="1">
        <v>114</v>
      </c>
      <c r="T6" s="1">
        <v>115</v>
      </c>
      <c r="U6" s="1">
        <v>116</v>
      </c>
      <c r="V6" s="1">
        <v>117</v>
      </c>
      <c r="W6" s="1">
        <v>118</v>
      </c>
      <c r="X6" s="1">
        <v>119</v>
      </c>
      <c r="Y6" s="1">
        <v>120</v>
      </c>
      <c r="Z6" s="1">
        <v>121</v>
      </c>
      <c r="AA6" s="1">
        <v>122</v>
      </c>
      <c r="AB6" s="1">
        <v>123</v>
      </c>
      <c r="AC6" s="1">
        <v>124</v>
      </c>
      <c r="AD6" s="1">
        <v>125</v>
      </c>
      <c r="AE6" s="1">
        <v>126</v>
      </c>
      <c r="AF6" s="1">
        <v>127</v>
      </c>
      <c r="AG6" s="1">
        <v>128</v>
      </c>
      <c r="AH6" s="1">
        <v>129</v>
      </c>
    </row>
    <row r="7" spans="1:69" x14ac:dyDescent="0.25">
      <c r="A7" s="19">
        <v>1045</v>
      </c>
      <c r="B7" s="19">
        <v>5889</v>
      </c>
      <c r="C7" s="18" t="s">
        <v>23</v>
      </c>
      <c r="D7" s="3" t="s">
        <v>24</v>
      </c>
      <c r="E7" s="3">
        <v>110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1045</v>
      </c>
      <c r="B8" s="19">
        <v>5890</v>
      </c>
      <c r="C8" s="3" t="s">
        <v>23</v>
      </c>
      <c r="D8" s="3" t="s">
        <v>25</v>
      </c>
      <c r="E8" s="3">
        <v>110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1045</v>
      </c>
      <c r="B9" s="19">
        <v>5891</v>
      </c>
      <c r="C9" s="3" t="s">
        <v>23</v>
      </c>
      <c r="D9" s="3" t="s">
        <v>26</v>
      </c>
      <c r="E9" s="3">
        <v>110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1045</v>
      </c>
      <c r="B10" s="19">
        <v>5892</v>
      </c>
      <c r="C10" s="3" t="s">
        <v>23</v>
      </c>
      <c r="D10" s="3" t="s">
        <v>27</v>
      </c>
      <c r="E10" s="3">
        <v>110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1045</v>
      </c>
      <c r="B11" s="19">
        <v>5893</v>
      </c>
      <c r="C11" s="3" t="s">
        <v>23</v>
      </c>
      <c r="D11" s="3" t="s">
        <v>28</v>
      </c>
      <c r="E11" s="3">
        <v>110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1045</v>
      </c>
      <c r="B12" s="19">
        <v>5894</v>
      </c>
      <c r="C12" s="3" t="s">
        <v>23</v>
      </c>
      <c r="D12" s="3" t="s">
        <v>29</v>
      </c>
      <c r="E12" s="3">
        <v>100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1045</v>
      </c>
      <c r="B13" s="19">
        <v>5895</v>
      </c>
      <c r="C13" s="3" t="s">
        <v>23</v>
      </c>
      <c r="D13" s="3" t="s">
        <v>30</v>
      </c>
      <c r="E13" s="3">
        <v>110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1045</v>
      </c>
      <c r="B14" s="19">
        <v>5896</v>
      </c>
      <c r="C14" s="3" t="s">
        <v>23</v>
      </c>
      <c r="D14" s="3" t="s">
        <v>31</v>
      </c>
      <c r="E14" s="3">
        <v>110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1045</v>
      </c>
      <c r="B15" s="19">
        <v>5897</v>
      </c>
      <c r="C15" s="3" t="s">
        <v>23</v>
      </c>
      <c r="D15" s="3" t="s">
        <v>32</v>
      </c>
      <c r="E15" s="3">
        <v>30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1045</v>
      </c>
      <c r="B16" s="19">
        <v>5898</v>
      </c>
      <c r="C16" s="3" t="s">
        <v>23</v>
      </c>
      <c r="D16" s="3" t="s">
        <v>33</v>
      </c>
      <c r="E16" s="3">
        <v>100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1045</v>
      </c>
      <c r="B17" s="19">
        <v>5899</v>
      </c>
      <c r="C17" s="3" t="s">
        <v>23</v>
      </c>
      <c r="D17" s="3"/>
      <c r="E17" s="3"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1045</v>
      </c>
      <c r="B18" s="19">
        <v>5900</v>
      </c>
      <c r="C18" s="3" t="s">
        <v>23</v>
      </c>
      <c r="D18" s="3"/>
      <c r="E18" s="3"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1045</v>
      </c>
      <c r="B19" s="19">
        <v>5901</v>
      </c>
      <c r="C19" s="21" t="s">
        <v>34</v>
      </c>
      <c r="D19" s="21" t="s">
        <v>35</v>
      </c>
      <c r="E19" s="21">
        <v>-10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1045</v>
      </c>
      <c r="B20" s="19">
        <v>5902</v>
      </c>
      <c r="C20" s="21" t="s">
        <v>34</v>
      </c>
      <c r="D20" s="21" t="s">
        <v>36</v>
      </c>
      <c r="E20" s="21">
        <v>-10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C22" t="s">
        <v>37</v>
      </c>
      <c r="E22">
        <f>SUMIF($E$6:$E$20, "&gt;0")</f>
        <v>1000</v>
      </c>
      <c r="F22" s="6"/>
      <c r="G22" s="6"/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C23" t="s">
        <v>38</v>
      </c>
      <c r="F23" s="23">
        <f>SUM($F$7:$F$20)</f>
        <v>0</v>
      </c>
      <c r="G23" s="23">
        <f>SUM($G$7:$G$20)</f>
        <v>0</v>
      </c>
      <c r="H23" s="23">
        <f>SUM($H$7:$H$20)</f>
        <v>0</v>
      </c>
      <c r="I23" s="23">
        <f>SUM($I$7:$I$20)</f>
        <v>0</v>
      </c>
      <c r="J23" s="23">
        <f>SUM($J$7:$J$20)</f>
        <v>0</v>
      </c>
      <c r="K23" s="23">
        <f>SUM($K$7:$K$20)</f>
        <v>0</v>
      </c>
      <c r="L23" s="23">
        <f>SUM($L$7:$L$20)</f>
        <v>0</v>
      </c>
      <c r="M23" s="23">
        <f>SUM($M$7:$M$20)</f>
        <v>0</v>
      </c>
      <c r="N23" s="23">
        <f>SUM($N$7:$N$20)</f>
        <v>0</v>
      </c>
      <c r="O23" s="23">
        <f>SUM($O$7:$O$20)</f>
        <v>0</v>
      </c>
      <c r="P23" s="23">
        <f>SUM($P$7:$P$20)</f>
        <v>0</v>
      </c>
      <c r="Q23" s="23">
        <f>SUM($Q$7:$Q$20)</f>
        <v>0</v>
      </c>
      <c r="R23" s="23">
        <f>SUM($R$7:$R$20)</f>
        <v>0</v>
      </c>
      <c r="S23" s="23">
        <f>SUM($S$7:$S$20)</f>
        <v>0</v>
      </c>
      <c r="T23" s="23">
        <f>SUM($T$7:$T$20)</f>
        <v>0</v>
      </c>
      <c r="U23" s="23">
        <f>SUM($U$7:$U$20)</f>
        <v>0</v>
      </c>
      <c r="V23" s="23">
        <f>SUM($V$7:$V$20)</f>
        <v>0</v>
      </c>
      <c r="W23" s="23">
        <f>SUM($W$7:$W$20)</f>
        <v>0</v>
      </c>
      <c r="X23" s="23">
        <f>SUM($X$7:$X$20)</f>
        <v>0</v>
      </c>
      <c r="Y23" s="23">
        <f>SUM($Y$7:$Y$20)</f>
        <v>0</v>
      </c>
      <c r="Z23" s="23">
        <f>SUM($Z$7:$Z$20)</f>
        <v>0</v>
      </c>
      <c r="AA23" s="23">
        <f>SUM($AA$7:$AA$20)</f>
        <v>0</v>
      </c>
      <c r="AB23" s="23">
        <f>SUM($AB$7:$AB$20)</f>
        <v>0</v>
      </c>
      <c r="AC23" s="23">
        <f>SUM($AC$7:$AC$20)</f>
        <v>0</v>
      </c>
      <c r="AD23" s="23">
        <f>SUM($AD$7:$AD$20)</f>
        <v>0</v>
      </c>
      <c r="AE23" s="23">
        <f>SUM($AE$7:$AE$20)</f>
        <v>0</v>
      </c>
      <c r="AF23" s="23">
        <f>SUM($AF$7:$AF$20)</f>
        <v>0</v>
      </c>
      <c r="AG23" s="23">
        <f>SUM($AG$7:$AG$20)</f>
        <v>0</v>
      </c>
      <c r="AH23" s="23">
        <f>SUM($AH$7:$AH$20)</f>
        <v>0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D24" s="24" t="s">
        <v>40</v>
      </c>
      <c r="E24" s="24" t="s">
        <v>41</v>
      </c>
      <c r="F24" s="6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F25" s="6"/>
      <c r="G25" s="6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E29" t="s">
        <v>44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6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6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6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6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6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6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6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6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6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6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6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6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6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6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6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6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AH7">
    <cfRule type="cellIs" dxfId="109" priority="1" stopIfTrue="1" operator="greaterThan">
      <formula>$E$7</formula>
    </cfRule>
    <cfRule type="cellIs" dxfId="108" priority="2" stopIfTrue="1" operator="equal">
      <formula>""</formula>
    </cfRule>
    <cfRule type="cellIs" dxfId="107" priority="3" stopIfTrue="1" operator="equal">
      <formula>0</formula>
    </cfRule>
    <cfRule type="cellIs" dxfId="106" priority="4" stopIfTrue="1" operator="lessThan">
      <formula>($E$7 * 0.25)</formula>
    </cfRule>
  </conditionalFormatting>
  <conditionalFormatting sqref="E8:AH8">
    <cfRule type="cellIs" dxfId="105" priority="5" stopIfTrue="1" operator="greaterThan">
      <formula>$E$8</formula>
    </cfRule>
    <cfRule type="cellIs" dxfId="104" priority="6" stopIfTrue="1" operator="equal">
      <formula>""</formula>
    </cfRule>
    <cfRule type="cellIs" dxfId="103" priority="7" stopIfTrue="1" operator="equal">
      <formula>0</formula>
    </cfRule>
    <cfRule type="cellIs" dxfId="102" priority="8" stopIfTrue="1" operator="lessThan">
      <formula>($E$8 * 0.25)</formula>
    </cfRule>
  </conditionalFormatting>
  <conditionalFormatting sqref="E9:AH9">
    <cfRule type="cellIs" dxfId="101" priority="9" stopIfTrue="1" operator="greaterThan">
      <formula>$E$9</formula>
    </cfRule>
    <cfRule type="cellIs" dxfId="100" priority="10" stopIfTrue="1" operator="equal">
      <formula>""</formula>
    </cfRule>
    <cfRule type="cellIs" dxfId="99" priority="11" stopIfTrue="1" operator="equal">
      <formula>0</formula>
    </cfRule>
    <cfRule type="cellIs" dxfId="98" priority="12" stopIfTrue="1" operator="lessThan">
      <formula>($E$9 * 0.25)</formula>
    </cfRule>
  </conditionalFormatting>
  <conditionalFormatting sqref="E10:AH10">
    <cfRule type="cellIs" dxfId="97" priority="13" stopIfTrue="1" operator="greaterThan">
      <formula>$E$10</formula>
    </cfRule>
    <cfRule type="cellIs" dxfId="96" priority="14" stopIfTrue="1" operator="equal">
      <formula>""</formula>
    </cfRule>
    <cfRule type="cellIs" dxfId="95" priority="15" stopIfTrue="1" operator="equal">
      <formula>0</formula>
    </cfRule>
    <cfRule type="cellIs" dxfId="94" priority="16" stopIfTrue="1" operator="lessThan">
      <formula>($E$10 * 0.25)</formula>
    </cfRule>
  </conditionalFormatting>
  <conditionalFormatting sqref="E11:AH11">
    <cfRule type="cellIs" dxfId="93" priority="17" stopIfTrue="1" operator="greaterThan">
      <formula>$E$11</formula>
    </cfRule>
    <cfRule type="cellIs" dxfId="92" priority="18" stopIfTrue="1" operator="equal">
      <formula>""</formula>
    </cfRule>
    <cfRule type="cellIs" dxfId="91" priority="19" stopIfTrue="1" operator="equal">
      <formula>0</formula>
    </cfRule>
    <cfRule type="cellIs" dxfId="90" priority="20" stopIfTrue="1" operator="lessThan">
      <formula>($E$11 * 0.25)</formula>
    </cfRule>
  </conditionalFormatting>
  <conditionalFormatting sqref="E12:AH12">
    <cfRule type="cellIs" dxfId="89" priority="21" stopIfTrue="1" operator="greaterThan">
      <formula>$E$12</formula>
    </cfRule>
    <cfRule type="cellIs" dxfId="88" priority="22" stopIfTrue="1" operator="equal">
      <formula>""</formula>
    </cfRule>
    <cfRule type="cellIs" dxfId="87" priority="23" stopIfTrue="1" operator="equal">
      <formula>0</formula>
    </cfRule>
    <cfRule type="cellIs" dxfId="86" priority="24" stopIfTrue="1" operator="lessThan">
      <formula>($E$12 * 0.25)</formula>
    </cfRule>
  </conditionalFormatting>
  <conditionalFormatting sqref="E13:AH13">
    <cfRule type="cellIs" dxfId="85" priority="25" stopIfTrue="1" operator="greaterThan">
      <formula>$E$13</formula>
    </cfRule>
    <cfRule type="cellIs" dxfId="84" priority="26" stopIfTrue="1" operator="equal">
      <formula>""</formula>
    </cfRule>
    <cfRule type="cellIs" dxfId="83" priority="27" stopIfTrue="1" operator="equal">
      <formula>0</formula>
    </cfRule>
    <cfRule type="cellIs" dxfId="82" priority="28" stopIfTrue="1" operator="lessThan">
      <formula>($E$13 * 0.25)</formula>
    </cfRule>
  </conditionalFormatting>
  <conditionalFormatting sqref="E14:AH14">
    <cfRule type="cellIs" dxfId="81" priority="29" stopIfTrue="1" operator="greaterThan">
      <formula>$E$14</formula>
    </cfRule>
    <cfRule type="cellIs" dxfId="80" priority="30" stopIfTrue="1" operator="equal">
      <formula>""</formula>
    </cfRule>
    <cfRule type="cellIs" dxfId="79" priority="31" stopIfTrue="1" operator="equal">
      <formula>0</formula>
    </cfRule>
    <cfRule type="cellIs" dxfId="78" priority="32" stopIfTrue="1" operator="lessThan">
      <formula>($E$14 * 0.25)</formula>
    </cfRule>
  </conditionalFormatting>
  <conditionalFormatting sqref="E15:AH15">
    <cfRule type="cellIs" dxfId="77" priority="33" stopIfTrue="1" operator="greaterThan">
      <formula>$E$15</formula>
    </cfRule>
    <cfRule type="cellIs" dxfId="76" priority="34" stopIfTrue="1" operator="equal">
      <formula>""</formula>
    </cfRule>
    <cfRule type="cellIs" dxfId="75" priority="35" stopIfTrue="1" operator="equal">
      <formula>0</formula>
    </cfRule>
    <cfRule type="cellIs" dxfId="74" priority="36" stopIfTrue="1" operator="lessThan">
      <formula>($E$15 * 0.25)</formula>
    </cfRule>
  </conditionalFormatting>
  <conditionalFormatting sqref="E16:AH16">
    <cfRule type="cellIs" dxfId="73" priority="37" stopIfTrue="1" operator="greaterThan">
      <formula>$E$16</formula>
    </cfRule>
    <cfRule type="cellIs" dxfId="72" priority="38" stopIfTrue="1" operator="equal">
      <formula>""</formula>
    </cfRule>
    <cfRule type="cellIs" dxfId="71" priority="39" stopIfTrue="1" operator="equal">
      <formula>0</formula>
    </cfRule>
    <cfRule type="cellIs" dxfId="70" priority="40" stopIfTrue="1" operator="lessThan">
      <formula>($E$16 * 0.25)</formula>
    </cfRule>
  </conditionalFormatting>
  <conditionalFormatting sqref="E17:AH17">
    <cfRule type="cellIs" dxfId="69" priority="41" stopIfTrue="1" operator="greaterThan">
      <formula>$E$17</formula>
    </cfRule>
    <cfRule type="cellIs" dxfId="68" priority="42" stopIfTrue="1" operator="equal">
      <formula>""</formula>
    </cfRule>
    <cfRule type="cellIs" dxfId="67" priority="43" stopIfTrue="1" operator="equal">
      <formula>0</formula>
    </cfRule>
    <cfRule type="cellIs" dxfId="66" priority="44" stopIfTrue="1" operator="lessThan">
      <formula>($E$17 * 0.25)</formula>
    </cfRule>
  </conditionalFormatting>
  <conditionalFormatting sqref="E18:AH18">
    <cfRule type="cellIs" dxfId="65" priority="45" stopIfTrue="1" operator="greaterThan">
      <formula>$E$18</formula>
    </cfRule>
    <cfRule type="cellIs" dxfId="64" priority="46" stopIfTrue="1" operator="equal">
      <formula>""</formula>
    </cfRule>
    <cfRule type="cellIs" dxfId="63" priority="47" stopIfTrue="1" operator="equal">
      <formula>0</formula>
    </cfRule>
    <cfRule type="cellIs" dxfId="62" priority="48" stopIfTrue="1" operator="lessThan">
      <formula>($E$18 * 0.25)</formula>
    </cfRule>
  </conditionalFormatting>
  <conditionalFormatting sqref="E19:AH19">
    <cfRule type="cellIs" dxfId="61" priority="49" stopIfTrue="1" operator="lessThan">
      <formula>$E$19</formula>
    </cfRule>
    <cfRule type="cellIs" dxfId="60" priority="50" stopIfTrue="1" operator="greaterThan">
      <formula>0</formula>
    </cfRule>
  </conditionalFormatting>
  <conditionalFormatting sqref="E20:AH20">
    <cfRule type="cellIs" dxfId="59" priority="51" stopIfTrue="1" operator="lessThan">
      <formula>$E$20</formula>
    </cfRule>
    <cfRule type="cellIs" dxfId="58" priority="52" stopIfTrue="1" operator="greaterThan">
      <formula>0</formula>
    </cfRule>
  </conditionalFormatting>
  <conditionalFormatting sqref="C23:AH23">
    <cfRule type="cellIs" dxfId="57" priority="53" stopIfTrue="1" operator="equal">
      <formula>$D$25</formula>
    </cfRule>
    <cfRule type="cellIs" dxfId="56" priority="54" stopIfTrue="1" operator="equal">
      <formula>$D$26</formula>
    </cfRule>
    <cfRule type="cellIs" dxfId="55" priority="55" stopIfTrue="1" operator="equal">
      <formula>$D$27</formula>
    </cfRule>
  </conditionalFormatting>
  <hyperlinks>
    <hyperlink ref="O3" r:id="rId1" xr:uid="{06160B8F-7DF4-45EE-9432-6DDD5A311885}"/>
    <hyperlink ref="E3" r:id="rId2" display="Need Help using this ScoreCard?  Check out this training video." xr:uid="{E8A4F56C-80F2-4A95-9E1A-1F9D990C1714}"/>
    <hyperlink ref="D3" r:id="rId3" display="Need Help using this ScoreCard?  Check out this training video." xr:uid="{14CF89C5-BBA9-4774-B90D-C2D7F99F7574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D0B9B-9ADD-4E11-8486-D4A11D4EF46F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34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45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109</v>
      </c>
      <c r="O6" s="1">
        <v>110</v>
      </c>
      <c r="P6" s="1">
        <v>111</v>
      </c>
      <c r="Q6" s="1">
        <v>112</v>
      </c>
      <c r="R6" s="1">
        <v>113</v>
      </c>
      <c r="S6" s="1">
        <v>114</v>
      </c>
      <c r="T6" s="1">
        <v>115</v>
      </c>
      <c r="U6" s="1">
        <v>116</v>
      </c>
      <c r="V6" s="1">
        <v>117</v>
      </c>
      <c r="W6" s="1">
        <v>118</v>
      </c>
      <c r="X6" s="1">
        <v>119</v>
      </c>
      <c r="Y6" s="1">
        <v>120</v>
      </c>
      <c r="Z6" s="1">
        <v>121</v>
      </c>
      <c r="AA6" s="1">
        <v>122</v>
      </c>
      <c r="AB6" s="1">
        <v>123</v>
      </c>
      <c r="AC6" s="1">
        <v>124</v>
      </c>
      <c r="AD6" s="1">
        <v>125</v>
      </c>
      <c r="AE6" s="1">
        <v>126</v>
      </c>
      <c r="AF6" s="1">
        <v>127</v>
      </c>
      <c r="AG6" s="1">
        <v>128</v>
      </c>
      <c r="AH6" s="1">
        <v>129</v>
      </c>
    </row>
    <row r="7" spans="1:69" x14ac:dyDescent="0.25">
      <c r="A7" s="19">
        <v>1045</v>
      </c>
      <c r="B7" s="19">
        <v>5889</v>
      </c>
      <c r="C7" s="18" t="s">
        <v>23</v>
      </c>
      <c r="D7" s="3" t="s">
        <v>24</v>
      </c>
      <c r="E7" s="3">
        <v>110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1045</v>
      </c>
      <c r="B8" s="19">
        <v>5890</v>
      </c>
      <c r="C8" s="3" t="s">
        <v>23</v>
      </c>
      <c r="D8" s="3" t="s">
        <v>25</v>
      </c>
      <c r="E8" s="3">
        <v>110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1045</v>
      </c>
      <c r="B9" s="19">
        <v>5891</v>
      </c>
      <c r="C9" s="3" t="s">
        <v>23</v>
      </c>
      <c r="D9" s="3" t="s">
        <v>26</v>
      </c>
      <c r="E9" s="3">
        <v>110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1045</v>
      </c>
      <c r="B10" s="19">
        <v>5892</v>
      </c>
      <c r="C10" s="3" t="s">
        <v>23</v>
      </c>
      <c r="D10" s="3" t="s">
        <v>27</v>
      </c>
      <c r="E10" s="3">
        <v>110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1045</v>
      </c>
      <c r="B11" s="19">
        <v>5893</v>
      </c>
      <c r="C11" s="3" t="s">
        <v>23</v>
      </c>
      <c r="D11" s="3" t="s">
        <v>28</v>
      </c>
      <c r="E11" s="3">
        <v>110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1045</v>
      </c>
      <c r="B12" s="19">
        <v>5894</v>
      </c>
      <c r="C12" s="3" t="s">
        <v>23</v>
      </c>
      <c r="D12" s="3" t="s">
        <v>29</v>
      </c>
      <c r="E12" s="3">
        <v>100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1045</v>
      </c>
      <c r="B13" s="19">
        <v>5895</v>
      </c>
      <c r="C13" s="3" t="s">
        <v>23</v>
      </c>
      <c r="D13" s="3" t="s">
        <v>30</v>
      </c>
      <c r="E13" s="3">
        <v>110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1045</v>
      </c>
      <c r="B14" s="19">
        <v>5896</v>
      </c>
      <c r="C14" s="3" t="s">
        <v>23</v>
      </c>
      <c r="D14" s="3" t="s">
        <v>31</v>
      </c>
      <c r="E14" s="3">
        <v>110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1045</v>
      </c>
      <c r="B15" s="19">
        <v>5897</v>
      </c>
      <c r="C15" s="3" t="s">
        <v>23</v>
      </c>
      <c r="D15" s="3" t="s">
        <v>32</v>
      </c>
      <c r="E15" s="3">
        <v>30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1045</v>
      </c>
      <c r="B16" s="19">
        <v>5898</v>
      </c>
      <c r="C16" s="3" t="s">
        <v>23</v>
      </c>
      <c r="D16" s="3" t="s">
        <v>33</v>
      </c>
      <c r="E16" s="3">
        <v>100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1045</v>
      </c>
      <c r="B17" s="19">
        <v>5899</v>
      </c>
      <c r="C17" s="3" t="s">
        <v>23</v>
      </c>
      <c r="D17" s="3"/>
      <c r="E17" s="3"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1045</v>
      </c>
      <c r="B18" s="19">
        <v>5900</v>
      </c>
      <c r="C18" s="3" t="s">
        <v>23</v>
      </c>
      <c r="D18" s="3"/>
      <c r="E18" s="3"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1045</v>
      </c>
      <c r="B19" s="19">
        <v>5901</v>
      </c>
      <c r="C19" s="21" t="s">
        <v>34</v>
      </c>
      <c r="D19" s="21" t="s">
        <v>35</v>
      </c>
      <c r="E19" s="21">
        <v>-10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1045</v>
      </c>
      <c r="B20" s="19">
        <v>5902</v>
      </c>
      <c r="C20" s="21" t="s">
        <v>34</v>
      </c>
      <c r="D20" s="21" t="s">
        <v>36</v>
      </c>
      <c r="E20" s="21">
        <v>-10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C22" t="s">
        <v>37</v>
      </c>
      <c r="E22">
        <f>SUMIF($E$6:$E$20, "&gt;0")</f>
        <v>1000</v>
      </c>
      <c r="F22" s="6"/>
      <c r="G22" s="6"/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C23" t="s">
        <v>38</v>
      </c>
      <c r="F23" s="23">
        <f>SUM($F$7:$F$20)</f>
        <v>0</v>
      </c>
      <c r="G23" s="23">
        <f>SUM($G$7:$G$20)</f>
        <v>0</v>
      </c>
      <c r="H23" s="23">
        <f>SUM($H$7:$H$20)</f>
        <v>0</v>
      </c>
      <c r="I23" s="23">
        <f>SUM($I$7:$I$20)</f>
        <v>0</v>
      </c>
      <c r="J23" s="23">
        <f>SUM($J$7:$J$20)</f>
        <v>0</v>
      </c>
      <c r="K23" s="23">
        <f>SUM($K$7:$K$20)</f>
        <v>0</v>
      </c>
      <c r="L23" s="23">
        <f>SUM($L$7:$L$20)</f>
        <v>0</v>
      </c>
      <c r="M23" s="23">
        <f>SUM($M$7:$M$20)</f>
        <v>0</v>
      </c>
      <c r="N23" s="23">
        <f>SUM($N$7:$N$20)</f>
        <v>0</v>
      </c>
      <c r="O23" s="23">
        <f>SUM($O$7:$O$20)</f>
        <v>0</v>
      </c>
      <c r="P23" s="23">
        <f>SUM($P$7:$P$20)</f>
        <v>0</v>
      </c>
      <c r="Q23" s="23">
        <f>SUM($Q$7:$Q$20)</f>
        <v>0</v>
      </c>
      <c r="R23" s="23">
        <f>SUM($R$7:$R$20)</f>
        <v>0</v>
      </c>
      <c r="S23" s="23">
        <f>SUM($S$7:$S$20)</f>
        <v>0</v>
      </c>
      <c r="T23" s="23">
        <f>SUM($T$7:$T$20)</f>
        <v>0</v>
      </c>
      <c r="U23" s="23">
        <f>SUM($U$7:$U$20)</f>
        <v>0</v>
      </c>
      <c r="V23" s="23">
        <f>SUM($V$7:$V$20)</f>
        <v>0</v>
      </c>
      <c r="W23" s="23">
        <f>SUM($W$7:$W$20)</f>
        <v>0</v>
      </c>
      <c r="X23" s="23">
        <f>SUM($X$7:$X$20)</f>
        <v>0</v>
      </c>
      <c r="Y23" s="23">
        <f>SUM($Y$7:$Y$20)</f>
        <v>0</v>
      </c>
      <c r="Z23" s="23">
        <f>SUM($Z$7:$Z$20)</f>
        <v>0</v>
      </c>
      <c r="AA23" s="23">
        <f>SUM($AA$7:$AA$20)</f>
        <v>0</v>
      </c>
      <c r="AB23" s="23">
        <f>SUM($AB$7:$AB$20)</f>
        <v>0</v>
      </c>
      <c r="AC23" s="23">
        <f>SUM($AC$7:$AC$20)</f>
        <v>0</v>
      </c>
      <c r="AD23" s="23">
        <f>SUM($AD$7:$AD$20)</f>
        <v>0</v>
      </c>
      <c r="AE23" s="23">
        <f>SUM($AE$7:$AE$20)</f>
        <v>0</v>
      </c>
      <c r="AF23" s="23">
        <f>SUM($AF$7:$AF$20)</f>
        <v>0</v>
      </c>
      <c r="AG23" s="23">
        <f>SUM($AG$7:$AG$20)</f>
        <v>0</v>
      </c>
      <c r="AH23" s="23">
        <f>SUM($AH$7:$AH$20)</f>
        <v>0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D24" s="24" t="s">
        <v>40</v>
      </c>
      <c r="E24" s="24" t="s">
        <v>41</v>
      </c>
      <c r="F24" s="6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F25" s="6"/>
      <c r="G25" s="6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E29" t="s">
        <v>44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6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6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6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6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6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6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6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6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6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6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6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6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6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6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6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6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AH7">
    <cfRule type="cellIs" dxfId="164" priority="1" stopIfTrue="1" operator="greaterThan">
      <formula>$E$7</formula>
    </cfRule>
    <cfRule type="cellIs" dxfId="163" priority="2" stopIfTrue="1" operator="equal">
      <formula>""</formula>
    </cfRule>
    <cfRule type="cellIs" dxfId="162" priority="3" stopIfTrue="1" operator="equal">
      <formula>0</formula>
    </cfRule>
    <cfRule type="cellIs" dxfId="161" priority="4" stopIfTrue="1" operator="lessThan">
      <formula>($E$7 * 0.25)</formula>
    </cfRule>
  </conditionalFormatting>
  <conditionalFormatting sqref="E8:AH8">
    <cfRule type="cellIs" dxfId="160" priority="5" stopIfTrue="1" operator="greaterThan">
      <formula>$E$8</formula>
    </cfRule>
    <cfRule type="cellIs" dxfId="159" priority="6" stopIfTrue="1" operator="equal">
      <formula>""</formula>
    </cfRule>
    <cfRule type="cellIs" dxfId="158" priority="7" stopIfTrue="1" operator="equal">
      <formula>0</formula>
    </cfRule>
    <cfRule type="cellIs" dxfId="157" priority="8" stopIfTrue="1" operator="lessThan">
      <formula>($E$8 * 0.25)</formula>
    </cfRule>
  </conditionalFormatting>
  <conditionalFormatting sqref="E9:AH9">
    <cfRule type="cellIs" dxfId="156" priority="9" stopIfTrue="1" operator="greaterThan">
      <formula>$E$9</formula>
    </cfRule>
    <cfRule type="cellIs" dxfId="155" priority="10" stopIfTrue="1" operator="equal">
      <formula>""</formula>
    </cfRule>
    <cfRule type="cellIs" dxfId="154" priority="11" stopIfTrue="1" operator="equal">
      <formula>0</formula>
    </cfRule>
    <cfRule type="cellIs" dxfId="153" priority="12" stopIfTrue="1" operator="lessThan">
      <formula>($E$9 * 0.25)</formula>
    </cfRule>
  </conditionalFormatting>
  <conditionalFormatting sqref="E10:AH10">
    <cfRule type="cellIs" dxfId="152" priority="13" stopIfTrue="1" operator="greaterThan">
      <formula>$E$10</formula>
    </cfRule>
    <cfRule type="cellIs" dxfId="151" priority="14" stopIfTrue="1" operator="equal">
      <formula>""</formula>
    </cfRule>
    <cfRule type="cellIs" dxfId="150" priority="15" stopIfTrue="1" operator="equal">
      <formula>0</formula>
    </cfRule>
    <cfRule type="cellIs" dxfId="149" priority="16" stopIfTrue="1" operator="lessThan">
      <formula>($E$10 * 0.25)</formula>
    </cfRule>
  </conditionalFormatting>
  <conditionalFormatting sqref="E11:AH11">
    <cfRule type="cellIs" dxfId="148" priority="17" stopIfTrue="1" operator="greaterThan">
      <formula>$E$11</formula>
    </cfRule>
    <cfRule type="cellIs" dxfId="147" priority="18" stopIfTrue="1" operator="equal">
      <formula>""</formula>
    </cfRule>
    <cfRule type="cellIs" dxfId="146" priority="19" stopIfTrue="1" operator="equal">
      <formula>0</formula>
    </cfRule>
    <cfRule type="cellIs" dxfId="145" priority="20" stopIfTrue="1" operator="lessThan">
      <formula>($E$11 * 0.25)</formula>
    </cfRule>
  </conditionalFormatting>
  <conditionalFormatting sqref="E12:AH12">
    <cfRule type="cellIs" dxfId="144" priority="21" stopIfTrue="1" operator="greaterThan">
      <formula>$E$12</formula>
    </cfRule>
    <cfRule type="cellIs" dxfId="143" priority="22" stopIfTrue="1" operator="equal">
      <formula>""</formula>
    </cfRule>
    <cfRule type="cellIs" dxfId="142" priority="23" stopIfTrue="1" operator="equal">
      <formula>0</formula>
    </cfRule>
    <cfRule type="cellIs" dxfId="141" priority="24" stopIfTrue="1" operator="lessThan">
      <formula>($E$12 * 0.25)</formula>
    </cfRule>
  </conditionalFormatting>
  <conditionalFormatting sqref="E13:AH13">
    <cfRule type="cellIs" dxfId="140" priority="25" stopIfTrue="1" operator="greaterThan">
      <formula>$E$13</formula>
    </cfRule>
    <cfRule type="cellIs" dxfId="139" priority="26" stopIfTrue="1" operator="equal">
      <formula>""</formula>
    </cfRule>
    <cfRule type="cellIs" dxfId="138" priority="27" stopIfTrue="1" operator="equal">
      <formula>0</formula>
    </cfRule>
    <cfRule type="cellIs" dxfId="137" priority="28" stopIfTrue="1" operator="lessThan">
      <formula>($E$13 * 0.25)</formula>
    </cfRule>
  </conditionalFormatting>
  <conditionalFormatting sqref="E14:AH14">
    <cfRule type="cellIs" dxfId="136" priority="29" stopIfTrue="1" operator="greaterThan">
      <formula>$E$14</formula>
    </cfRule>
    <cfRule type="cellIs" dxfId="135" priority="30" stopIfTrue="1" operator="equal">
      <formula>""</formula>
    </cfRule>
    <cfRule type="cellIs" dxfId="134" priority="31" stopIfTrue="1" operator="equal">
      <formula>0</formula>
    </cfRule>
    <cfRule type="cellIs" dxfId="133" priority="32" stopIfTrue="1" operator="lessThan">
      <formula>($E$14 * 0.25)</formula>
    </cfRule>
  </conditionalFormatting>
  <conditionalFormatting sqref="E15:AH15">
    <cfRule type="cellIs" dxfId="132" priority="33" stopIfTrue="1" operator="greaterThan">
      <formula>$E$15</formula>
    </cfRule>
    <cfRule type="cellIs" dxfId="131" priority="34" stopIfTrue="1" operator="equal">
      <formula>""</formula>
    </cfRule>
    <cfRule type="cellIs" dxfId="130" priority="35" stopIfTrue="1" operator="equal">
      <formula>0</formula>
    </cfRule>
    <cfRule type="cellIs" dxfId="129" priority="36" stopIfTrue="1" operator="lessThan">
      <formula>($E$15 * 0.25)</formula>
    </cfRule>
  </conditionalFormatting>
  <conditionalFormatting sqref="E16:AH16">
    <cfRule type="cellIs" dxfId="128" priority="37" stopIfTrue="1" operator="greaterThan">
      <formula>$E$16</formula>
    </cfRule>
    <cfRule type="cellIs" dxfId="127" priority="38" stopIfTrue="1" operator="equal">
      <formula>""</formula>
    </cfRule>
    <cfRule type="cellIs" dxfId="126" priority="39" stopIfTrue="1" operator="equal">
      <formula>0</formula>
    </cfRule>
    <cfRule type="cellIs" dxfId="125" priority="40" stopIfTrue="1" operator="lessThan">
      <formula>($E$16 * 0.25)</formula>
    </cfRule>
  </conditionalFormatting>
  <conditionalFormatting sqref="E17:AH17">
    <cfRule type="cellIs" dxfId="124" priority="41" stopIfTrue="1" operator="greaterThan">
      <formula>$E$17</formula>
    </cfRule>
    <cfRule type="cellIs" dxfId="123" priority="42" stopIfTrue="1" operator="equal">
      <formula>""</formula>
    </cfRule>
    <cfRule type="cellIs" dxfId="122" priority="43" stopIfTrue="1" operator="equal">
      <formula>0</formula>
    </cfRule>
    <cfRule type="cellIs" dxfId="121" priority="44" stopIfTrue="1" operator="lessThan">
      <formula>($E$17 * 0.25)</formula>
    </cfRule>
  </conditionalFormatting>
  <conditionalFormatting sqref="E18:AH18">
    <cfRule type="cellIs" dxfId="120" priority="45" stopIfTrue="1" operator="greaterThan">
      <formula>$E$18</formula>
    </cfRule>
    <cfRule type="cellIs" dxfId="119" priority="46" stopIfTrue="1" operator="equal">
      <formula>""</formula>
    </cfRule>
    <cfRule type="cellIs" dxfId="118" priority="47" stopIfTrue="1" operator="equal">
      <formula>0</formula>
    </cfRule>
    <cfRule type="cellIs" dxfId="117" priority="48" stopIfTrue="1" operator="lessThan">
      <formula>($E$18 * 0.25)</formula>
    </cfRule>
  </conditionalFormatting>
  <conditionalFormatting sqref="E19:AH19">
    <cfRule type="cellIs" dxfId="116" priority="49" stopIfTrue="1" operator="lessThan">
      <formula>$E$19</formula>
    </cfRule>
    <cfRule type="cellIs" dxfId="115" priority="50" stopIfTrue="1" operator="greaterThan">
      <formula>0</formula>
    </cfRule>
  </conditionalFormatting>
  <conditionalFormatting sqref="E20:AH20">
    <cfRule type="cellIs" dxfId="114" priority="51" stopIfTrue="1" operator="lessThan">
      <formula>$E$20</formula>
    </cfRule>
    <cfRule type="cellIs" dxfId="113" priority="52" stopIfTrue="1" operator="greaterThan">
      <formula>0</formula>
    </cfRule>
  </conditionalFormatting>
  <conditionalFormatting sqref="C23:AH23">
    <cfRule type="cellIs" dxfId="112" priority="53" stopIfTrue="1" operator="equal">
      <formula>$D$25</formula>
    </cfRule>
    <cfRule type="cellIs" dxfId="111" priority="54" stopIfTrue="1" operator="equal">
      <formula>$D$26</formula>
    </cfRule>
    <cfRule type="cellIs" dxfId="110" priority="55" stopIfTrue="1" operator="equal">
      <formula>$D$27</formula>
    </cfRule>
  </conditionalFormatting>
  <hyperlinks>
    <hyperlink ref="O3" r:id="rId1" xr:uid="{93085761-3D5B-43B4-AEAA-FF5A907F0507}"/>
    <hyperlink ref="E3" r:id="rId2" display="Need Help using this ScoreCard?  Check out this training video." xr:uid="{DC7C3573-1EAB-4851-B071-004BE4B23828}"/>
    <hyperlink ref="D3" r:id="rId3" display="Need Help using this ScoreCard?  Check out this training video." xr:uid="{8FB50EC1-E811-41A5-8907-E93402B38E21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C246B-441E-4975-A3C7-5D4DFF867647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34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45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109</v>
      </c>
      <c r="O6" s="1">
        <v>110</v>
      </c>
      <c r="P6" s="1">
        <v>111</v>
      </c>
      <c r="Q6" s="1">
        <v>112</v>
      </c>
      <c r="R6" s="1">
        <v>113</v>
      </c>
      <c r="S6" s="1">
        <v>114</v>
      </c>
      <c r="T6" s="1">
        <v>115</v>
      </c>
      <c r="U6" s="1">
        <v>116</v>
      </c>
      <c r="V6" s="1">
        <v>117</v>
      </c>
      <c r="W6" s="1">
        <v>118</v>
      </c>
      <c r="X6" s="1">
        <v>119</v>
      </c>
      <c r="Y6" s="1">
        <v>120</v>
      </c>
      <c r="Z6" s="1">
        <v>121</v>
      </c>
      <c r="AA6" s="1">
        <v>122</v>
      </c>
      <c r="AB6" s="1">
        <v>123</v>
      </c>
      <c r="AC6" s="1">
        <v>124</v>
      </c>
      <c r="AD6" s="1">
        <v>125</v>
      </c>
      <c r="AE6" s="1">
        <v>126</v>
      </c>
      <c r="AF6" s="1">
        <v>127</v>
      </c>
      <c r="AG6" s="1">
        <v>128</v>
      </c>
      <c r="AH6" s="1">
        <v>129</v>
      </c>
    </row>
    <row r="7" spans="1:69" x14ac:dyDescent="0.25">
      <c r="A7" s="19">
        <v>1045</v>
      </c>
      <c r="B7" s="19">
        <v>5889</v>
      </c>
      <c r="C7" s="18" t="s">
        <v>23</v>
      </c>
      <c r="D7" s="3" t="s">
        <v>24</v>
      </c>
      <c r="E7" s="3">
        <v>110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1045</v>
      </c>
      <c r="B8" s="19">
        <v>5890</v>
      </c>
      <c r="C8" s="3" t="s">
        <v>23</v>
      </c>
      <c r="D8" s="3" t="s">
        <v>25</v>
      </c>
      <c r="E8" s="3">
        <v>110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1045</v>
      </c>
      <c r="B9" s="19">
        <v>5891</v>
      </c>
      <c r="C9" s="3" t="s">
        <v>23</v>
      </c>
      <c r="D9" s="3" t="s">
        <v>26</v>
      </c>
      <c r="E9" s="3">
        <v>110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1045</v>
      </c>
      <c r="B10" s="19">
        <v>5892</v>
      </c>
      <c r="C10" s="3" t="s">
        <v>23</v>
      </c>
      <c r="D10" s="3" t="s">
        <v>27</v>
      </c>
      <c r="E10" s="3">
        <v>110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1045</v>
      </c>
      <c r="B11" s="19">
        <v>5893</v>
      </c>
      <c r="C11" s="3" t="s">
        <v>23</v>
      </c>
      <c r="D11" s="3" t="s">
        <v>28</v>
      </c>
      <c r="E11" s="3">
        <v>110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1045</v>
      </c>
      <c r="B12" s="19">
        <v>5894</v>
      </c>
      <c r="C12" s="3" t="s">
        <v>23</v>
      </c>
      <c r="D12" s="3" t="s">
        <v>29</v>
      </c>
      <c r="E12" s="3">
        <v>100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1045</v>
      </c>
      <c r="B13" s="19">
        <v>5895</v>
      </c>
      <c r="C13" s="3" t="s">
        <v>23</v>
      </c>
      <c r="D13" s="3" t="s">
        <v>30</v>
      </c>
      <c r="E13" s="3">
        <v>110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1045</v>
      </c>
      <c r="B14" s="19">
        <v>5896</v>
      </c>
      <c r="C14" s="3" t="s">
        <v>23</v>
      </c>
      <c r="D14" s="3" t="s">
        <v>31</v>
      </c>
      <c r="E14" s="3">
        <v>110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1045</v>
      </c>
      <c r="B15" s="19">
        <v>5897</v>
      </c>
      <c r="C15" s="3" t="s">
        <v>23</v>
      </c>
      <c r="D15" s="3" t="s">
        <v>32</v>
      </c>
      <c r="E15" s="3">
        <v>30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1045</v>
      </c>
      <c r="B16" s="19">
        <v>5898</v>
      </c>
      <c r="C16" s="3" t="s">
        <v>23</v>
      </c>
      <c r="D16" s="3" t="s">
        <v>33</v>
      </c>
      <c r="E16" s="3">
        <v>100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1045</v>
      </c>
      <c r="B17" s="19">
        <v>5899</v>
      </c>
      <c r="C17" s="3" t="s">
        <v>23</v>
      </c>
      <c r="D17" s="3"/>
      <c r="E17" s="3"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1045</v>
      </c>
      <c r="B18" s="19">
        <v>5900</v>
      </c>
      <c r="C18" s="3" t="s">
        <v>23</v>
      </c>
      <c r="D18" s="3"/>
      <c r="E18" s="3"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1045</v>
      </c>
      <c r="B19" s="19">
        <v>5901</v>
      </c>
      <c r="C19" s="21" t="s">
        <v>34</v>
      </c>
      <c r="D19" s="21" t="s">
        <v>35</v>
      </c>
      <c r="E19" s="21">
        <v>-10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1045</v>
      </c>
      <c r="B20" s="19">
        <v>5902</v>
      </c>
      <c r="C20" s="21" t="s">
        <v>34</v>
      </c>
      <c r="D20" s="21" t="s">
        <v>36</v>
      </c>
      <c r="E20" s="21">
        <v>-10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C22" t="s">
        <v>37</v>
      </c>
      <c r="E22">
        <f>SUMIF($E$6:$E$20, "&gt;0")</f>
        <v>1000</v>
      </c>
      <c r="F22" s="6"/>
      <c r="G22" s="6"/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C23" t="s">
        <v>38</v>
      </c>
      <c r="F23" s="23">
        <f>SUM($F$7:$F$20)</f>
        <v>0</v>
      </c>
      <c r="G23" s="23">
        <f>SUM($G$7:$G$20)</f>
        <v>0</v>
      </c>
      <c r="H23" s="23">
        <f>SUM($H$7:$H$20)</f>
        <v>0</v>
      </c>
      <c r="I23" s="23">
        <f>SUM($I$7:$I$20)</f>
        <v>0</v>
      </c>
      <c r="J23" s="23">
        <f>SUM($J$7:$J$20)</f>
        <v>0</v>
      </c>
      <c r="K23" s="23">
        <f>SUM($K$7:$K$20)</f>
        <v>0</v>
      </c>
      <c r="L23" s="23">
        <f>SUM($L$7:$L$20)</f>
        <v>0</v>
      </c>
      <c r="M23" s="23">
        <f>SUM($M$7:$M$20)</f>
        <v>0</v>
      </c>
      <c r="N23" s="23">
        <f>SUM($N$7:$N$20)</f>
        <v>0</v>
      </c>
      <c r="O23" s="23">
        <f>SUM($O$7:$O$20)</f>
        <v>0</v>
      </c>
      <c r="P23" s="23">
        <f>SUM($P$7:$P$20)</f>
        <v>0</v>
      </c>
      <c r="Q23" s="23">
        <f>SUM($Q$7:$Q$20)</f>
        <v>0</v>
      </c>
      <c r="R23" s="23">
        <f>SUM($R$7:$R$20)</f>
        <v>0</v>
      </c>
      <c r="S23" s="23">
        <f>SUM($S$7:$S$20)</f>
        <v>0</v>
      </c>
      <c r="T23" s="23">
        <f>SUM($T$7:$T$20)</f>
        <v>0</v>
      </c>
      <c r="U23" s="23">
        <f>SUM($U$7:$U$20)</f>
        <v>0</v>
      </c>
      <c r="V23" s="23">
        <f>SUM($V$7:$V$20)</f>
        <v>0</v>
      </c>
      <c r="W23" s="23">
        <f>SUM($W$7:$W$20)</f>
        <v>0</v>
      </c>
      <c r="X23" s="23">
        <f>SUM($X$7:$X$20)</f>
        <v>0</v>
      </c>
      <c r="Y23" s="23">
        <f>SUM($Y$7:$Y$20)</f>
        <v>0</v>
      </c>
      <c r="Z23" s="23">
        <f>SUM($Z$7:$Z$20)</f>
        <v>0</v>
      </c>
      <c r="AA23" s="23">
        <f>SUM($AA$7:$AA$20)</f>
        <v>0</v>
      </c>
      <c r="AB23" s="23">
        <f>SUM($AB$7:$AB$20)</f>
        <v>0</v>
      </c>
      <c r="AC23" s="23">
        <f>SUM($AC$7:$AC$20)</f>
        <v>0</v>
      </c>
      <c r="AD23" s="23">
        <f>SUM($AD$7:$AD$20)</f>
        <v>0</v>
      </c>
      <c r="AE23" s="23">
        <f>SUM($AE$7:$AE$20)</f>
        <v>0</v>
      </c>
      <c r="AF23" s="23">
        <f>SUM($AF$7:$AF$20)</f>
        <v>0</v>
      </c>
      <c r="AG23" s="23">
        <f>SUM($AG$7:$AG$20)</f>
        <v>0</v>
      </c>
      <c r="AH23" s="23">
        <f>SUM($AH$7:$AH$20)</f>
        <v>0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D24" s="24" t="s">
        <v>40</v>
      </c>
      <c r="E24" s="24" t="s">
        <v>41</v>
      </c>
      <c r="F24" s="6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F25" s="6"/>
      <c r="G25" s="6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E29" t="s">
        <v>44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6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6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6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6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6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6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6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6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6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6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6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6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6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6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6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6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AH7">
    <cfRule type="cellIs" dxfId="219" priority="1" stopIfTrue="1" operator="greaterThan">
      <formula>$E$7</formula>
    </cfRule>
    <cfRule type="cellIs" dxfId="218" priority="2" stopIfTrue="1" operator="equal">
      <formula>""</formula>
    </cfRule>
    <cfRule type="cellIs" dxfId="217" priority="3" stopIfTrue="1" operator="equal">
      <formula>0</formula>
    </cfRule>
    <cfRule type="cellIs" dxfId="216" priority="4" stopIfTrue="1" operator="lessThan">
      <formula>($E$7 * 0.25)</formula>
    </cfRule>
  </conditionalFormatting>
  <conditionalFormatting sqref="E8:AH8">
    <cfRule type="cellIs" dxfId="215" priority="5" stopIfTrue="1" operator="greaterThan">
      <formula>$E$8</formula>
    </cfRule>
    <cfRule type="cellIs" dxfId="214" priority="6" stopIfTrue="1" operator="equal">
      <formula>""</formula>
    </cfRule>
    <cfRule type="cellIs" dxfId="213" priority="7" stopIfTrue="1" operator="equal">
      <formula>0</formula>
    </cfRule>
    <cfRule type="cellIs" dxfId="212" priority="8" stopIfTrue="1" operator="lessThan">
      <formula>($E$8 * 0.25)</formula>
    </cfRule>
  </conditionalFormatting>
  <conditionalFormatting sqref="E9:AH9">
    <cfRule type="cellIs" dxfId="211" priority="9" stopIfTrue="1" operator="greaterThan">
      <formula>$E$9</formula>
    </cfRule>
    <cfRule type="cellIs" dxfId="210" priority="10" stopIfTrue="1" operator="equal">
      <formula>""</formula>
    </cfRule>
    <cfRule type="cellIs" dxfId="209" priority="11" stopIfTrue="1" operator="equal">
      <formula>0</formula>
    </cfRule>
    <cfRule type="cellIs" dxfId="208" priority="12" stopIfTrue="1" operator="lessThan">
      <formula>($E$9 * 0.25)</formula>
    </cfRule>
  </conditionalFormatting>
  <conditionalFormatting sqref="E10:AH10">
    <cfRule type="cellIs" dxfId="207" priority="13" stopIfTrue="1" operator="greaterThan">
      <formula>$E$10</formula>
    </cfRule>
    <cfRule type="cellIs" dxfId="206" priority="14" stopIfTrue="1" operator="equal">
      <formula>""</formula>
    </cfRule>
    <cfRule type="cellIs" dxfId="205" priority="15" stopIfTrue="1" operator="equal">
      <formula>0</formula>
    </cfRule>
    <cfRule type="cellIs" dxfId="204" priority="16" stopIfTrue="1" operator="lessThan">
      <formula>($E$10 * 0.25)</formula>
    </cfRule>
  </conditionalFormatting>
  <conditionalFormatting sqref="E11:AH11">
    <cfRule type="cellIs" dxfId="203" priority="17" stopIfTrue="1" operator="greaterThan">
      <formula>$E$11</formula>
    </cfRule>
    <cfRule type="cellIs" dxfId="202" priority="18" stopIfTrue="1" operator="equal">
      <formula>""</formula>
    </cfRule>
    <cfRule type="cellIs" dxfId="201" priority="19" stopIfTrue="1" operator="equal">
      <formula>0</formula>
    </cfRule>
    <cfRule type="cellIs" dxfId="200" priority="20" stopIfTrue="1" operator="lessThan">
      <formula>($E$11 * 0.25)</formula>
    </cfRule>
  </conditionalFormatting>
  <conditionalFormatting sqref="E12:AH12">
    <cfRule type="cellIs" dxfId="199" priority="21" stopIfTrue="1" operator="greaterThan">
      <formula>$E$12</formula>
    </cfRule>
    <cfRule type="cellIs" dxfId="198" priority="22" stopIfTrue="1" operator="equal">
      <formula>""</formula>
    </cfRule>
    <cfRule type="cellIs" dxfId="197" priority="23" stopIfTrue="1" operator="equal">
      <formula>0</formula>
    </cfRule>
    <cfRule type="cellIs" dxfId="196" priority="24" stopIfTrue="1" operator="lessThan">
      <formula>($E$12 * 0.25)</formula>
    </cfRule>
  </conditionalFormatting>
  <conditionalFormatting sqref="E13:AH13">
    <cfRule type="cellIs" dxfId="195" priority="25" stopIfTrue="1" operator="greaterThan">
      <formula>$E$13</formula>
    </cfRule>
    <cfRule type="cellIs" dxfId="194" priority="26" stopIfTrue="1" operator="equal">
      <formula>""</formula>
    </cfRule>
    <cfRule type="cellIs" dxfId="193" priority="27" stopIfTrue="1" operator="equal">
      <formula>0</formula>
    </cfRule>
    <cfRule type="cellIs" dxfId="192" priority="28" stopIfTrue="1" operator="lessThan">
      <formula>($E$13 * 0.25)</formula>
    </cfRule>
  </conditionalFormatting>
  <conditionalFormatting sqref="E14:AH14">
    <cfRule type="cellIs" dxfId="191" priority="29" stopIfTrue="1" operator="greaterThan">
      <formula>$E$14</formula>
    </cfRule>
    <cfRule type="cellIs" dxfId="190" priority="30" stopIfTrue="1" operator="equal">
      <formula>""</formula>
    </cfRule>
    <cfRule type="cellIs" dxfId="189" priority="31" stopIfTrue="1" operator="equal">
      <formula>0</formula>
    </cfRule>
    <cfRule type="cellIs" dxfId="188" priority="32" stopIfTrue="1" operator="lessThan">
      <formula>($E$14 * 0.25)</formula>
    </cfRule>
  </conditionalFormatting>
  <conditionalFormatting sqref="E15:AH15">
    <cfRule type="cellIs" dxfId="187" priority="33" stopIfTrue="1" operator="greaterThan">
      <formula>$E$15</formula>
    </cfRule>
    <cfRule type="cellIs" dxfId="186" priority="34" stopIfTrue="1" operator="equal">
      <formula>""</formula>
    </cfRule>
    <cfRule type="cellIs" dxfId="185" priority="35" stopIfTrue="1" operator="equal">
      <formula>0</formula>
    </cfRule>
    <cfRule type="cellIs" dxfId="184" priority="36" stopIfTrue="1" operator="lessThan">
      <formula>($E$15 * 0.25)</formula>
    </cfRule>
  </conditionalFormatting>
  <conditionalFormatting sqref="E16:AH16">
    <cfRule type="cellIs" dxfId="183" priority="37" stopIfTrue="1" operator="greaterThan">
      <formula>$E$16</formula>
    </cfRule>
    <cfRule type="cellIs" dxfId="182" priority="38" stopIfTrue="1" operator="equal">
      <formula>""</formula>
    </cfRule>
    <cfRule type="cellIs" dxfId="181" priority="39" stopIfTrue="1" operator="equal">
      <formula>0</formula>
    </cfRule>
    <cfRule type="cellIs" dxfId="180" priority="40" stopIfTrue="1" operator="lessThan">
      <formula>($E$16 * 0.25)</formula>
    </cfRule>
  </conditionalFormatting>
  <conditionalFormatting sqref="E17:AH17">
    <cfRule type="cellIs" dxfId="179" priority="41" stopIfTrue="1" operator="greaterThan">
      <formula>$E$17</formula>
    </cfRule>
    <cfRule type="cellIs" dxfId="178" priority="42" stopIfTrue="1" operator="equal">
      <formula>""</formula>
    </cfRule>
    <cfRule type="cellIs" dxfId="177" priority="43" stopIfTrue="1" operator="equal">
      <formula>0</formula>
    </cfRule>
    <cfRule type="cellIs" dxfId="176" priority="44" stopIfTrue="1" operator="lessThan">
      <formula>($E$17 * 0.25)</formula>
    </cfRule>
  </conditionalFormatting>
  <conditionalFormatting sqref="E18:AH18">
    <cfRule type="cellIs" dxfId="175" priority="45" stopIfTrue="1" operator="greaterThan">
      <formula>$E$18</formula>
    </cfRule>
    <cfRule type="cellIs" dxfId="174" priority="46" stopIfTrue="1" operator="equal">
      <formula>""</formula>
    </cfRule>
    <cfRule type="cellIs" dxfId="173" priority="47" stopIfTrue="1" operator="equal">
      <formula>0</formula>
    </cfRule>
    <cfRule type="cellIs" dxfId="172" priority="48" stopIfTrue="1" operator="lessThan">
      <formula>($E$18 * 0.25)</formula>
    </cfRule>
  </conditionalFormatting>
  <conditionalFormatting sqref="E19:AH19">
    <cfRule type="cellIs" dxfId="171" priority="49" stopIfTrue="1" operator="lessThan">
      <formula>$E$19</formula>
    </cfRule>
    <cfRule type="cellIs" dxfId="170" priority="50" stopIfTrue="1" operator="greaterThan">
      <formula>0</formula>
    </cfRule>
  </conditionalFormatting>
  <conditionalFormatting sqref="E20:AH20">
    <cfRule type="cellIs" dxfId="169" priority="51" stopIfTrue="1" operator="lessThan">
      <formula>$E$20</formula>
    </cfRule>
    <cfRule type="cellIs" dxfId="168" priority="52" stopIfTrue="1" operator="greaterThan">
      <formula>0</formula>
    </cfRule>
  </conditionalFormatting>
  <conditionalFormatting sqref="C23:AH23">
    <cfRule type="cellIs" dxfId="167" priority="53" stopIfTrue="1" operator="equal">
      <formula>$D$25</formula>
    </cfRule>
    <cfRule type="cellIs" dxfId="166" priority="54" stopIfTrue="1" operator="equal">
      <formula>$D$26</formula>
    </cfRule>
    <cfRule type="cellIs" dxfId="165" priority="55" stopIfTrue="1" operator="equal">
      <formula>$D$27</formula>
    </cfRule>
  </conditionalFormatting>
  <hyperlinks>
    <hyperlink ref="O3" r:id="rId1" xr:uid="{701DFA59-0BB0-4B04-A46B-16963B59F3C7}"/>
    <hyperlink ref="E3" r:id="rId2" display="Need Help using this ScoreCard?  Check out this training video." xr:uid="{7A029D69-4D59-4FF6-A8E3-5FBA8DACDD96}"/>
    <hyperlink ref="D3" r:id="rId3" display="Need Help using this ScoreCard?  Check out this training video." xr:uid="{B1292BDF-8D04-41CF-BD5C-1A372D4D656C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ABDF6-D7AC-4A4C-96E6-7F81F4BAA748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34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45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109</v>
      </c>
      <c r="O6" s="1">
        <v>110</v>
      </c>
      <c r="P6" s="1">
        <v>111</v>
      </c>
      <c r="Q6" s="1">
        <v>112</v>
      </c>
      <c r="R6" s="1">
        <v>113</v>
      </c>
      <c r="S6" s="1">
        <v>114</v>
      </c>
      <c r="T6" s="1">
        <v>115</v>
      </c>
      <c r="U6" s="1">
        <v>116</v>
      </c>
      <c r="V6" s="1">
        <v>117</v>
      </c>
      <c r="W6" s="1">
        <v>118</v>
      </c>
      <c r="X6" s="1">
        <v>119</v>
      </c>
      <c r="Y6" s="1">
        <v>120</v>
      </c>
      <c r="Z6" s="1">
        <v>121</v>
      </c>
      <c r="AA6" s="1">
        <v>122</v>
      </c>
      <c r="AB6" s="1">
        <v>123</v>
      </c>
      <c r="AC6" s="1">
        <v>124</v>
      </c>
      <c r="AD6" s="1">
        <v>125</v>
      </c>
      <c r="AE6" s="1">
        <v>126</v>
      </c>
      <c r="AF6" s="1">
        <v>127</v>
      </c>
      <c r="AG6" s="1">
        <v>128</v>
      </c>
      <c r="AH6" s="1">
        <v>129</v>
      </c>
    </row>
    <row r="7" spans="1:69" x14ac:dyDescent="0.25">
      <c r="A7" s="19">
        <v>1045</v>
      </c>
      <c r="B7" s="19">
        <v>5889</v>
      </c>
      <c r="C7" s="18" t="s">
        <v>23</v>
      </c>
      <c r="D7" s="3" t="s">
        <v>24</v>
      </c>
      <c r="E7" s="3">
        <v>110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1045</v>
      </c>
      <c r="B8" s="19">
        <v>5890</v>
      </c>
      <c r="C8" s="3" t="s">
        <v>23</v>
      </c>
      <c r="D8" s="3" t="s">
        <v>25</v>
      </c>
      <c r="E8" s="3">
        <v>110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1045</v>
      </c>
      <c r="B9" s="19">
        <v>5891</v>
      </c>
      <c r="C9" s="3" t="s">
        <v>23</v>
      </c>
      <c r="D9" s="3" t="s">
        <v>26</v>
      </c>
      <c r="E9" s="3">
        <v>110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1045</v>
      </c>
      <c r="B10" s="19">
        <v>5892</v>
      </c>
      <c r="C10" s="3" t="s">
        <v>23</v>
      </c>
      <c r="D10" s="3" t="s">
        <v>27</v>
      </c>
      <c r="E10" s="3">
        <v>110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1045</v>
      </c>
      <c r="B11" s="19">
        <v>5893</v>
      </c>
      <c r="C11" s="3" t="s">
        <v>23</v>
      </c>
      <c r="D11" s="3" t="s">
        <v>28</v>
      </c>
      <c r="E11" s="3">
        <v>110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1045</v>
      </c>
      <c r="B12" s="19">
        <v>5894</v>
      </c>
      <c r="C12" s="3" t="s">
        <v>23</v>
      </c>
      <c r="D12" s="3" t="s">
        <v>29</v>
      </c>
      <c r="E12" s="3">
        <v>100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1045</v>
      </c>
      <c r="B13" s="19">
        <v>5895</v>
      </c>
      <c r="C13" s="3" t="s">
        <v>23</v>
      </c>
      <c r="D13" s="3" t="s">
        <v>30</v>
      </c>
      <c r="E13" s="3">
        <v>110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1045</v>
      </c>
      <c r="B14" s="19">
        <v>5896</v>
      </c>
      <c r="C14" s="3" t="s">
        <v>23</v>
      </c>
      <c r="D14" s="3" t="s">
        <v>31</v>
      </c>
      <c r="E14" s="3">
        <v>110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1045</v>
      </c>
      <c r="B15" s="19">
        <v>5897</v>
      </c>
      <c r="C15" s="3" t="s">
        <v>23</v>
      </c>
      <c r="D15" s="3" t="s">
        <v>32</v>
      </c>
      <c r="E15" s="3">
        <v>30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1045</v>
      </c>
      <c r="B16" s="19">
        <v>5898</v>
      </c>
      <c r="C16" s="3" t="s">
        <v>23</v>
      </c>
      <c r="D16" s="3" t="s">
        <v>33</v>
      </c>
      <c r="E16" s="3">
        <v>100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1045</v>
      </c>
      <c r="B17" s="19">
        <v>5899</v>
      </c>
      <c r="C17" s="3" t="s">
        <v>23</v>
      </c>
      <c r="D17" s="3"/>
      <c r="E17" s="3"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1045</v>
      </c>
      <c r="B18" s="19">
        <v>5900</v>
      </c>
      <c r="C18" s="3" t="s">
        <v>23</v>
      </c>
      <c r="D18" s="3"/>
      <c r="E18" s="3"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1045</v>
      </c>
      <c r="B19" s="19">
        <v>5901</v>
      </c>
      <c r="C19" s="21" t="s">
        <v>34</v>
      </c>
      <c r="D19" s="21" t="s">
        <v>35</v>
      </c>
      <c r="E19" s="21">
        <v>-10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1045</v>
      </c>
      <c r="B20" s="19">
        <v>5902</v>
      </c>
      <c r="C20" s="21" t="s">
        <v>34</v>
      </c>
      <c r="D20" s="21" t="s">
        <v>36</v>
      </c>
      <c r="E20" s="21">
        <v>-10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C22" t="s">
        <v>37</v>
      </c>
      <c r="E22">
        <f>SUMIF($E$6:$E$20, "&gt;0")</f>
        <v>1000</v>
      </c>
      <c r="F22" s="6"/>
      <c r="G22" s="6"/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C23" t="s">
        <v>38</v>
      </c>
      <c r="F23" s="23">
        <f>SUM($F$7:$F$20)</f>
        <v>0</v>
      </c>
      <c r="G23" s="23">
        <f>SUM($G$7:$G$20)</f>
        <v>0</v>
      </c>
      <c r="H23" s="23">
        <f>SUM($H$7:$H$20)</f>
        <v>0</v>
      </c>
      <c r="I23" s="23">
        <f>SUM($I$7:$I$20)</f>
        <v>0</v>
      </c>
      <c r="J23" s="23">
        <f>SUM($J$7:$J$20)</f>
        <v>0</v>
      </c>
      <c r="K23" s="23">
        <f>SUM($K$7:$K$20)</f>
        <v>0</v>
      </c>
      <c r="L23" s="23">
        <f>SUM($L$7:$L$20)</f>
        <v>0</v>
      </c>
      <c r="M23" s="23">
        <f>SUM($M$7:$M$20)</f>
        <v>0</v>
      </c>
      <c r="N23" s="23">
        <f>SUM($N$7:$N$20)</f>
        <v>0</v>
      </c>
      <c r="O23" s="23">
        <f>SUM($O$7:$O$20)</f>
        <v>0</v>
      </c>
      <c r="P23" s="23">
        <f>SUM($P$7:$P$20)</f>
        <v>0</v>
      </c>
      <c r="Q23" s="23">
        <f>SUM($Q$7:$Q$20)</f>
        <v>0</v>
      </c>
      <c r="R23" s="23">
        <f>SUM($R$7:$R$20)</f>
        <v>0</v>
      </c>
      <c r="S23" s="23">
        <f>SUM($S$7:$S$20)</f>
        <v>0</v>
      </c>
      <c r="T23" s="23">
        <f>SUM($T$7:$T$20)</f>
        <v>0</v>
      </c>
      <c r="U23" s="23">
        <f>SUM($U$7:$U$20)</f>
        <v>0</v>
      </c>
      <c r="V23" s="23">
        <f>SUM($V$7:$V$20)</f>
        <v>0</v>
      </c>
      <c r="W23" s="23">
        <f>SUM($W$7:$W$20)</f>
        <v>0</v>
      </c>
      <c r="X23" s="23">
        <f>SUM($X$7:$X$20)</f>
        <v>0</v>
      </c>
      <c r="Y23" s="23">
        <f>SUM($Y$7:$Y$20)</f>
        <v>0</v>
      </c>
      <c r="Z23" s="23">
        <f>SUM($Z$7:$Z$20)</f>
        <v>0</v>
      </c>
      <c r="AA23" s="23">
        <f>SUM($AA$7:$AA$20)</f>
        <v>0</v>
      </c>
      <c r="AB23" s="23">
        <f>SUM($AB$7:$AB$20)</f>
        <v>0</v>
      </c>
      <c r="AC23" s="23">
        <f>SUM($AC$7:$AC$20)</f>
        <v>0</v>
      </c>
      <c r="AD23" s="23">
        <f>SUM($AD$7:$AD$20)</f>
        <v>0</v>
      </c>
      <c r="AE23" s="23">
        <f>SUM($AE$7:$AE$20)</f>
        <v>0</v>
      </c>
      <c r="AF23" s="23">
        <f>SUM($AF$7:$AF$20)</f>
        <v>0</v>
      </c>
      <c r="AG23" s="23">
        <f>SUM($AG$7:$AG$20)</f>
        <v>0</v>
      </c>
      <c r="AH23" s="23">
        <f>SUM($AH$7:$AH$20)</f>
        <v>0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D24" s="24" t="s">
        <v>40</v>
      </c>
      <c r="E24" s="24" t="s">
        <v>41</v>
      </c>
      <c r="F24" s="6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F25" s="6"/>
      <c r="G25" s="6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E29" t="s">
        <v>44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6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6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6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6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6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6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6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6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6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6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6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6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6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6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6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6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AH7">
    <cfRule type="cellIs" dxfId="274" priority="1" stopIfTrue="1" operator="greaterThan">
      <formula>$E$7</formula>
    </cfRule>
    <cfRule type="cellIs" dxfId="273" priority="2" stopIfTrue="1" operator="equal">
      <formula>""</formula>
    </cfRule>
    <cfRule type="cellIs" dxfId="272" priority="3" stopIfTrue="1" operator="equal">
      <formula>0</formula>
    </cfRule>
    <cfRule type="cellIs" dxfId="271" priority="4" stopIfTrue="1" operator="lessThan">
      <formula>($E$7 * 0.25)</formula>
    </cfRule>
  </conditionalFormatting>
  <conditionalFormatting sqref="E8:AH8">
    <cfRule type="cellIs" dxfId="270" priority="5" stopIfTrue="1" operator="greaterThan">
      <formula>$E$8</formula>
    </cfRule>
    <cfRule type="cellIs" dxfId="269" priority="6" stopIfTrue="1" operator="equal">
      <formula>""</formula>
    </cfRule>
    <cfRule type="cellIs" dxfId="268" priority="7" stopIfTrue="1" operator="equal">
      <formula>0</formula>
    </cfRule>
    <cfRule type="cellIs" dxfId="267" priority="8" stopIfTrue="1" operator="lessThan">
      <formula>($E$8 * 0.25)</formula>
    </cfRule>
  </conditionalFormatting>
  <conditionalFormatting sqref="E9:AH9">
    <cfRule type="cellIs" dxfId="266" priority="9" stopIfTrue="1" operator="greaterThan">
      <formula>$E$9</formula>
    </cfRule>
    <cfRule type="cellIs" dxfId="265" priority="10" stopIfTrue="1" operator="equal">
      <formula>""</formula>
    </cfRule>
    <cfRule type="cellIs" dxfId="264" priority="11" stopIfTrue="1" operator="equal">
      <formula>0</formula>
    </cfRule>
    <cfRule type="cellIs" dxfId="263" priority="12" stopIfTrue="1" operator="lessThan">
      <formula>($E$9 * 0.25)</formula>
    </cfRule>
  </conditionalFormatting>
  <conditionalFormatting sqref="E10:AH10">
    <cfRule type="cellIs" dxfId="262" priority="13" stopIfTrue="1" operator="greaterThan">
      <formula>$E$10</formula>
    </cfRule>
    <cfRule type="cellIs" dxfId="261" priority="14" stopIfTrue="1" operator="equal">
      <formula>""</formula>
    </cfRule>
    <cfRule type="cellIs" dxfId="260" priority="15" stopIfTrue="1" operator="equal">
      <formula>0</formula>
    </cfRule>
    <cfRule type="cellIs" dxfId="259" priority="16" stopIfTrue="1" operator="lessThan">
      <formula>($E$10 * 0.25)</formula>
    </cfRule>
  </conditionalFormatting>
  <conditionalFormatting sqref="E11:AH11">
    <cfRule type="cellIs" dxfId="258" priority="17" stopIfTrue="1" operator="greaterThan">
      <formula>$E$11</formula>
    </cfRule>
    <cfRule type="cellIs" dxfId="257" priority="18" stopIfTrue="1" operator="equal">
      <formula>""</formula>
    </cfRule>
    <cfRule type="cellIs" dxfId="256" priority="19" stopIfTrue="1" operator="equal">
      <formula>0</formula>
    </cfRule>
    <cfRule type="cellIs" dxfId="255" priority="20" stopIfTrue="1" operator="lessThan">
      <formula>($E$11 * 0.25)</formula>
    </cfRule>
  </conditionalFormatting>
  <conditionalFormatting sqref="E12:AH12">
    <cfRule type="cellIs" dxfId="254" priority="21" stopIfTrue="1" operator="greaterThan">
      <formula>$E$12</formula>
    </cfRule>
    <cfRule type="cellIs" dxfId="253" priority="22" stopIfTrue="1" operator="equal">
      <formula>""</formula>
    </cfRule>
    <cfRule type="cellIs" dxfId="252" priority="23" stopIfTrue="1" operator="equal">
      <formula>0</formula>
    </cfRule>
    <cfRule type="cellIs" dxfId="251" priority="24" stopIfTrue="1" operator="lessThan">
      <formula>($E$12 * 0.25)</formula>
    </cfRule>
  </conditionalFormatting>
  <conditionalFormatting sqref="E13:AH13">
    <cfRule type="cellIs" dxfId="250" priority="25" stopIfTrue="1" operator="greaterThan">
      <formula>$E$13</formula>
    </cfRule>
    <cfRule type="cellIs" dxfId="249" priority="26" stopIfTrue="1" operator="equal">
      <formula>""</formula>
    </cfRule>
    <cfRule type="cellIs" dxfId="248" priority="27" stopIfTrue="1" operator="equal">
      <formula>0</formula>
    </cfRule>
    <cfRule type="cellIs" dxfId="247" priority="28" stopIfTrue="1" operator="lessThan">
      <formula>($E$13 * 0.25)</formula>
    </cfRule>
  </conditionalFormatting>
  <conditionalFormatting sqref="E14:AH14">
    <cfRule type="cellIs" dxfId="246" priority="29" stopIfTrue="1" operator="greaterThan">
      <formula>$E$14</formula>
    </cfRule>
    <cfRule type="cellIs" dxfId="245" priority="30" stopIfTrue="1" operator="equal">
      <formula>""</formula>
    </cfRule>
    <cfRule type="cellIs" dxfId="244" priority="31" stopIfTrue="1" operator="equal">
      <formula>0</formula>
    </cfRule>
    <cfRule type="cellIs" dxfId="243" priority="32" stopIfTrue="1" operator="lessThan">
      <formula>($E$14 * 0.25)</formula>
    </cfRule>
  </conditionalFormatting>
  <conditionalFormatting sqref="E15:AH15">
    <cfRule type="cellIs" dxfId="242" priority="33" stopIfTrue="1" operator="greaterThan">
      <formula>$E$15</formula>
    </cfRule>
    <cfRule type="cellIs" dxfId="241" priority="34" stopIfTrue="1" operator="equal">
      <formula>""</formula>
    </cfRule>
    <cfRule type="cellIs" dxfId="240" priority="35" stopIfTrue="1" operator="equal">
      <formula>0</formula>
    </cfRule>
    <cfRule type="cellIs" dxfId="239" priority="36" stopIfTrue="1" operator="lessThan">
      <formula>($E$15 * 0.25)</formula>
    </cfRule>
  </conditionalFormatting>
  <conditionalFormatting sqref="E16:AH16">
    <cfRule type="cellIs" dxfId="238" priority="37" stopIfTrue="1" operator="greaterThan">
      <formula>$E$16</formula>
    </cfRule>
    <cfRule type="cellIs" dxfId="237" priority="38" stopIfTrue="1" operator="equal">
      <formula>""</formula>
    </cfRule>
    <cfRule type="cellIs" dxfId="236" priority="39" stopIfTrue="1" operator="equal">
      <formula>0</formula>
    </cfRule>
    <cfRule type="cellIs" dxfId="235" priority="40" stopIfTrue="1" operator="lessThan">
      <formula>($E$16 * 0.25)</formula>
    </cfRule>
  </conditionalFormatting>
  <conditionalFormatting sqref="E17:AH17">
    <cfRule type="cellIs" dxfId="234" priority="41" stopIfTrue="1" operator="greaterThan">
      <formula>$E$17</formula>
    </cfRule>
    <cfRule type="cellIs" dxfId="233" priority="42" stopIfTrue="1" operator="equal">
      <formula>""</formula>
    </cfRule>
    <cfRule type="cellIs" dxfId="232" priority="43" stopIfTrue="1" operator="equal">
      <formula>0</formula>
    </cfRule>
    <cfRule type="cellIs" dxfId="231" priority="44" stopIfTrue="1" operator="lessThan">
      <formula>($E$17 * 0.25)</formula>
    </cfRule>
  </conditionalFormatting>
  <conditionalFormatting sqref="E18:AH18">
    <cfRule type="cellIs" dxfId="230" priority="45" stopIfTrue="1" operator="greaterThan">
      <formula>$E$18</formula>
    </cfRule>
    <cfRule type="cellIs" dxfId="229" priority="46" stopIfTrue="1" operator="equal">
      <formula>""</formula>
    </cfRule>
    <cfRule type="cellIs" dxfId="228" priority="47" stopIfTrue="1" operator="equal">
      <formula>0</formula>
    </cfRule>
    <cfRule type="cellIs" dxfId="227" priority="48" stopIfTrue="1" operator="lessThan">
      <formula>($E$18 * 0.25)</formula>
    </cfRule>
  </conditionalFormatting>
  <conditionalFormatting sqref="E19:AH19">
    <cfRule type="cellIs" dxfId="226" priority="49" stopIfTrue="1" operator="lessThan">
      <formula>$E$19</formula>
    </cfRule>
    <cfRule type="cellIs" dxfId="225" priority="50" stopIfTrue="1" operator="greaterThan">
      <formula>0</formula>
    </cfRule>
  </conditionalFormatting>
  <conditionalFormatting sqref="E20:AH20">
    <cfRule type="cellIs" dxfId="224" priority="51" stopIfTrue="1" operator="lessThan">
      <formula>$E$20</formula>
    </cfRule>
    <cfRule type="cellIs" dxfId="223" priority="52" stopIfTrue="1" operator="greaterThan">
      <formula>0</formula>
    </cfRule>
  </conditionalFormatting>
  <conditionalFormatting sqref="C23:AH23">
    <cfRule type="cellIs" dxfId="222" priority="53" stopIfTrue="1" operator="equal">
      <formula>$D$25</formula>
    </cfRule>
    <cfRule type="cellIs" dxfId="221" priority="54" stopIfTrue="1" operator="equal">
      <formula>$D$26</formula>
    </cfRule>
    <cfRule type="cellIs" dxfId="220" priority="55" stopIfTrue="1" operator="equal">
      <formula>$D$27</formula>
    </cfRule>
  </conditionalFormatting>
  <hyperlinks>
    <hyperlink ref="O3" r:id="rId1" xr:uid="{D67B9077-AEA5-4ED0-ACDB-F7557C588904}"/>
    <hyperlink ref="E3" r:id="rId2" display="Need Help using this ScoreCard?  Check out this training video." xr:uid="{1DD82073-3764-4DEE-83F1-E14F08F943A1}"/>
    <hyperlink ref="D3" r:id="rId3" display="Need Help using this ScoreCard?  Check out this training video." xr:uid="{AFFD3B9B-0D9C-4C72-91E4-DAFCFEF8C550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B9BA-71BA-44AB-ABF6-DC78B3372B2A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34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45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109</v>
      </c>
      <c r="O6" s="1">
        <v>110</v>
      </c>
      <c r="P6" s="1">
        <v>111</v>
      </c>
      <c r="Q6" s="1">
        <v>112</v>
      </c>
      <c r="R6" s="1">
        <v>113</v>
      </c>
      <c r="S6" s="1">
        <v>114</v>
      </c>
      <c r="T6" s="1">
        <v>115</v>
      </c>
      <c r="U6" s="1">
        <v>116</v>
      </c>
      <c r="V6" s="1">
        <v>117</v>
      </c>
      <c r="W6" s="1">
        <v>118</v>
      </c>
      <c r="X6" s="1">
        <v>119</v>
      </c>
      <c r="Y6" s="1">
        <v>120</v>
      </c>
      <c r="Z6" s="1">
        <v>121</v>
      </c>
      <c r="AA6" s="1">
        <v>122</v>
      </c>
      <c r="AB6" s="1">
        <v>123</v>
      </c>
      <c r="AC6" s="1">
        <v>124</v>
      </c>
      <c r="AD6" s="1">
        <v>125</v>
      </c>
      <c r="AE6" s="1">
        <v>126</v>
      </c>
      <c r="AF6" s="1">
        <v>127</v>
      </c>
      <c r="AG6" s="1">
        <v>128</v>
      </c>
      <c r="AH6" s="1">
        <v>129</v>
      </c>
    </row>
    <row r="7" spans="1:69" x14ac:dyDescent="0.25">
      <c r="A7" s="19">
        <v>1045</v>
      </c>
      <c r="B7" s="19">
        <v>5889</v>
      </c>
      <c r="C7" s="18" t="s">
        <v>23</v>
      </c>
      <c r="D7" s="3" t="s">
        <v>24</v>
      </c>
      <c r="E7" s="3">
        <v>110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1045</v>
      </c>
      <c r="B8" s="19">
        <v>5890</v>
      </c>
      <c r="C8" s="3" t="s">
        <v>23</v>
      </c>
      <c r="D8" s="3" t="s">
        <v>25</v>
      </c>
      <c r="E8" s="3">
        <v>110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1045</v>
      </c>
      <c r="B9" s="19">
        <v>5891</v>
      </c>
      <c r="C9" s="3" t="s">
        <v>23</v>
      </c>
      <c r="D9" s="3" t="s">
        <v>26</v>
      </c>
      <c r="E9" s="3">
        <v>110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1045</v>
      </c>
      <c r="B10" s="19">
        <v>5892</v>
      </c>
      <c r="C10" s="3" t="s">
        <v>23</v>
      </c>
      <c r="D10" s="3" t="s">
        <v>27</v>
      </c>
      <c r="E10" s="3">
        <v>110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1045</v>
      </c>
      <c r="B11" s="19">
        <v>5893</v>
      </c>
      <c r="C11" s="3" t="s">
        <v>23</v>
      </c>
      <c r="D11" s="3" t="s">
        <v>28</v>
      </c>
      <c r="E11" s="3">
        <v>110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1045</v>
      </c>
      <c r="B12" s="19">
        <v>5894</v>
      </c>
      <c r="C12" s="3" t="s">
        <v>23</v>
      </c>
      <c r="D12" s="3" t="s">
        <v>29</v>
      </c>
      <c r="E12" s="3">
        <v>100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1045</v>
      </c>
      <c r="B13" s="19">
        <v>5895</v>
      </c>
      <c r="C13" s="3" t="s">
        <v>23</v>
      </c>
      <c r="D13" s="3" t="s">
        <v>30</v>
      </c>
      <c r="E13" s="3">
        <v>110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1045</v>
      </c>
      <c r="B14" s="19">
        <v>5896</v>
      </c>
      <c r="C14" s="3" t="s">
        <v>23</v>
      </c>
      <c r="D14" s="3" t="s">
        <v>31</v>
      </c>
      <c r="E14" s="3">
        <v>110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1045</v>
      </c>
      <c r="B15" s="19">
        <v>5897</v>
      </c>
      <c r="C15" s="3" t="s">
        <v>23</v>
      </c>
      <c r="D15" s="3" t="s">
        <v>32</v>
      </c>
      <c r="E15" s="3">
        <v>30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1045</v>
      </c>
      <c r="B16" s="19">
        <v>5898</v>
      </c>
      <c r="C16" s="3" t="s">
        <v>23</v>
      </c>
      <c r="D16" s="3" t="s">
        <v>33</v>
      </c>
      <c r="E16" s="3">
        <v>100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1045</v>
      </c>
      <c r="B17" s="19">
        <v>5899</v>
      </c>
      <c r="C17" s="3" t="s">
        <v>23</v>
      </c>
      <c r="D17" s="3"/>
      <c r="E17" s="3"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1045</v>
      </c>
      <c r="B18" s="19">
        <v>5900</v>
      </c>
      <c r="C18" s="3" t="s">
        <v>23</v>
      </c>
      <c r="D18" s="3"/>
      <c r="E18" s="3"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1045</v>
      </c>
      <c r="B19" s="19">
        <v>5901</v>
      </c>
      <c r="C19" s="21" t="s">
        <v>34</v>
      </c>
      <c r="D19" s="21" t="s">
        <v>35</v>
      </c>
      <c r="E19" s="21">
        <v>-10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1045</v>
      </c>
      <c r="B20" s="19">
        <v>5902</v>
      </c>
      <c r="C20" s="21" t="s">
        <v>34</v>
      </c>
      <c r="D20" s="21" t="s">
        <v>36</v>
      </c>
      <c r="E20" s="21">
        <v>-10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C22" t="s">
        <v>37</v>
      </c>
      <c r="E22">
        <f>SUMIF($E$6:$E$20, "&gt;0")</f>
        <v>1000</v>
      </c>
      <c r="F22" s="6"/>
      <c r="G22" s="6"/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C23" t="s">
        <v>38</v>
      </c>
      <c r="F23" s="23">
        <f>SUM($F$7:$F$20)</f>
        <v>0</v>
      </c>
      <c r="G23" s="23">
        <f>SUM($G$7:$G$20)</f>
        <v>0</v>
      </c>
      <c r="H23" s="23">
        <f>SUM($H$7:$H$20)</f>
        <v>0</v>
      </c>
      <c r="I23" s="23">
        <f>SUM($I$7:$I$20)</f>
        <v>0</v>
      </c>
      <c r="J23" s="23">
        <f>SUM($J$7:$J$20)</f>
        <v>0</v>
      </c>
      <c r="K23" s="23">
        <f>SUM($K$7:$K$20)</f>
        <v>0</v>
      </c>
      <c r="L23" s="23">
        <f>SUM($L$7:$L$20)</f>
        <v>0</v>
      </c>
      <c r="M23" s="23">
        <f>SUM($M$7:$M$20)</f>
        <v>0</v>
      </c>
      <c r="N23" s="23">
        <f>SUM($N$7:$N$20)</f>
        <v>0</v>
      </c>
      <c r="O23" s="23">
        <f>SUM($O$7:$O$20)</f>
        <v>0</v>
      </c>
      <c r="P23" s="23">
        <f>SUM($P$7:$P$20)</f>
        <v>0</v>
      </c>
      <c r="Q23" s="23">
        <f>SUM($Q$7:$Q$20)</f>
        <v>0</v>
      </c>
      <c r="R23" s="23">
        <f>SUM($R$7:$R$20)</f>
        <v>0</v>
      </c>
      <c r="S23" s="23">
        <f>SUM($S$7:$S$20)</f>
        <v>0</v>
      </c>
      <c r="T23" s="23">
        <f>SUM($T$7:$T$20)</f>
        <v>0</v>
      </c>
      <c r="U23" s="23">
        <f>SUM($U$7:$U$20)</f>
        <v>0</v>
      </c>
      <c r="V23" s="23">
        <f>SUM($V$7:$V$20)</f>
        <v>0</v>
      </c>
      <c r="W23" s="23">
        <f>SUM($W$7:$W$20)</f>
        <v>0</v>
      </c>
      <c r="X23" s="23">
        <f>SUM($X$7:$X$20)</f>
        <v>0</v>
      </c>
      <c r="Y23" s="23">
        <f>SUM($Y$7:$Y$20)</f>
        <v>0</v>
      </c>
      <c r="Z23" s="23">
        <f>SUM($Z$7:$Z$20)</f>
        <v>0</v>
      </c>
      <c r="AA23" s="23">
        <f>SUM($AA$7:$AA$20)</f>
        <v>0</v>
      </c>
      <c r="AB23" s="23">
        <f>SUM($AB$7:$AB$20)</f>
        <v>0</v>
      </c>
      <c r="AC23" s="23">
        <f>SUM($AC$7:$AC$20)</f>
        <v>0</v>
      </c>
      <c r="AD23" s="23">
        <f>SUM($AD$7:$AD$20)</f>
        <v>0</v>
      </c>
      <c r="AE23" s="23">
        <f>SUM($AE$7:$AE$20)</f>
        <v>0</v>
      </c>
      <c r="AF23" s="23">
        <f>SUM($AF$7:$AF$20)</f>
        <v>0</v>
      </c>
      <c r="AG23" s="23">
        <f>SUM($AG$7:$AG$20)</f>
        <v>0</v>
      </c>
      <c r="AH23" s="23">
        <f>SUM($AH$7:$AH$20)</f>
        <v>0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D24" s="24" t="s">
        <v>40</v>
      </c>
      <c r="E24" s="24" t="s">
        <v>41</v>
      </c>
      <c r="F24" s="6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F25" s="6"/>
      <c r="G25" s="6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E29" t="s">
        <v>44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6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6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6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6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6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6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6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6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6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6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6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6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6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6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6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6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AH7">
    <cfRule type="cellIs" dxfId="329" priority="1" stopIfTrue="1" operator="greaterThan">
      <formula>$E$7</formula>
    </cfRule>
    <cfRule type="cellIs" dxfId="328" priority="2" stopIfTrue="1" operator="equal">
      <formula>""</formula>
    </cfRule>
    <cfRule type="cellIs" dxfId="327" priority="3" stopIfTrue="1" operator="equal">
      <formula>0</formula>
    </cfRule>
    <cfRule type="cellIs" dxfId="326" priority="4" stopIfTrue="1" operator="lessThan">
      <formula>($E$7 * 0.25)</formula>
    </cfRule>
  </conditionalFormatting>
  <conditionalFormatting sqref="E8:AH8">
    <cfRule type="cellIs" dxfId="325" priority="5" stopIfTrue="1" operator="greaterThan">
      <formula>$E$8</formula>
    </cfRule>
    <cfRule type="cellIs" dxfId="324" priority="6" stopIfTrue="1" operator="equal">
      <formula>""</formula>
    </cfRule>
    <cfRule type="cellIs" dxfId="323" priority="7" stopIfTrue="1" operator="equal">
      <formula>0</formula>
    </cfRule>
    <cfRule type="cellIs" dxfId="322" priority="8" stopIfTrue="1" operator="lessThan">
      <formula>($E$8 * 0.25)</formula>
    </cfRule>
  </conditionalFormatting>
  <conditionalFormatting sqref="E9:AH9">
    <cfRule type="cellIs" dxfId="321" priority="9" stopIfTrue="1" operator="greaterThan">
      <formula>$E$9</formula>
    </cfRule>
    <cfRule type="cellIs" dxfId="320" priority="10" stopIfTrue="1" operator="equal">
      <formula>""</formula>
    </cfRule>
    <cfRule type="cellIs" dxfId="319" priority="11" stopIfTrue="1" operator="equal">
      <formula>0</formula>
    </cfRule>
    <cfRule type="cellIs" dxfId="318" priority="12" stopIfTrue="1" operator="lessThan">
      <formula>($E$9 * 0.25)</formula>
    </cfRule>
  </conditionalFormatting>
  <conditionalFormatting sqref="E10:AH10">
    <cfRule type="cellIs" dxfId="317" priority="13" stopIfTrue="1" operator="greaterThan">
      <formula>$E$10</formula>
    </cfRule>
    <cfRule type="cellIs" dxfId="316" priority="14" stopIfTrue="1" operator="equal">
      <formula>""</formula>
    </cfRule>
    <cfRule type="cellIs" dxfId="315" priority="15" stopIfTrue="1" operator="equal">
      <formula>0</formula>
    </cfRule>
    <cfRule type="cellIs" dxfId="314" priority="16" stopIfTrue="1" operator="lessThan">
      <formula>($E$10 * 0.25)</formula>
    </cfRule>
  </conditionalFormatting>
  <conditionalFormatting sqref="E11:AH11">
    <cfRule type="cellIs" dxfId="313" priority="17" stopIfTrue="1" operator="greaterThan">
      <formula>$E$11</formula>
    </cfRule>
    <cfRule type="cellIs" dxfId="312" priority="18" stopIfTrue="1" operator="equal">
      <formula>""</formula>
    </cfRule>
    <cfRule type="cellIs" dxfId="311" priority="19" stopIfTrue="1" operator="equal">
      <formula>0</formula>
    </cfRule>
    <cfRule type="cellIs" dxfId="310" priority="20" stopIfTrue="1" operator="lessThan">
      <formula>($E$11 * 0.25)</formula>
    </cfRule>
  </conditionalFormatting>
  <conditionalFormatting sqref="E12:AH12">
    <cfRule type="cellIs" dxfId="309" priority="21" stopIfTrue="1" operator="greaterThan">
      <formula>$E$12</formula>
    </cfRule>
    <cfRule type="cellIs" dxfId="308" priority="22" stopIfTrue="1" operator="equal">
      <formula>""</formula>
    </cfRule>
    <cfRule type="cellIs" dxfId="307" priority="23" stopIfTrue="1" operator="equal">
      <formula>0</formula>
    </cfRule>
    <cfRule type="cellIs" dxfId="306" priority="24" stopIfTrue="1" operator="lessThan">
      <formula>($E$12 * 0.25)</formula>
    </cfRule>
  </conditionalFormatting>
  <conditionalFormatting sqref="E13:AH13">
    <cfRule type="cellIs" dxfId="305" priority="25" stopIfTrue="1" operator="greaterThan">
      <formula>$E$13</formula>
    </cfRule>
    <cfRule type="cellIs" dxfId="304" priority="26" stopIfTrue="1" operator="equal">
      <formula>""</formula>
    </cfRule>
    <cfRule type="cellIs" dxfId="303" priority="27" stopIfTrue="1" operator="equal">
      <formula>0</formula>
    </cfRule>
    <cfRule type="cellIs" dxfId="302" priority="28" stopIfTrue="1" operator="lessThan">
      <formula>($E$13 * 0.25)</formula>
    </cfRule>
  </conditionalFormatting>
  <conditionalFormatting sqref="E14:AH14">
    <cfRule type="cellIs" dxfId="301" priority="29" stopIfTrue="1" operator="greaterThan">
      <formula>$E$14</formula>
    </cfRule>
    <cfRule type="cellIs" dxfId="300" priority="30" stopIfTrue="1" operator="equal">
      <formula>""</formula>
    </cfRule>
    <cfRule type="cellIs" dxfId="299" priority="31" stopIfTrue="1" operator="equal">
      <formula>0</formula>
    </cfRule>
    <cfRule type="cellIs" dxfId="298" priority="32" stopIfTrue="1" operator="lessThan">
      <formula>($E$14 * 0.25)</formula>
    </cfRule>
  </conditionalFormatting>
  <conditionalFormatting sqref="E15:AH15">
    <cfRule type="cellIs" dxfId="297" priority="33" stopIfTrue="1" operator="greaterThan">
      <formula>$E$15</formula>
    </cfRule>
    <cfRule type="cellIs" dxfId="296" priority="34" stopIfTrue="1" operator="equal">
      <formula>""</formula>
    </cfRule>
    <cfRule type="cellIs" dxfId="295" priority="35" stopIfTrue="1" operator="equal">
      <formula>0</formula>
    </cfRule>
    <cfRule type="cellIs" dxfId="294" priority="36" stopIfTrue="1" operator="lessThan">
      <formula>($E$15 * 0.25)</formula>
    </cfRule>
  </conditionalFormatting>
  <conditionalFormatting sqref="E16:AH16">
    <cfRule type="cellIs" dxfId="293" priority="37" stopIfTrue="1" operator="greaterThan">
      <formula>$E$16</formula>
    </cfRule>
    <cfRule type="cellIs" dxfId="292" priority="38" stopIfTrue="1" operator="equal">
      <formula>""</formula>
    </cfRule>
    <cfRule type="cellIs" dxfId="291" priority="39" stopIfTrue="1" operator="equal">
      <formula>0</formula>
    </cfRule>
    <cfRule type="cellIs" dxfId="290" priority="40" stopIfTrue="1" operator="lessThan">
      <formula>($E$16 * 0.25)</formula>
    </cfRule>
  </conditionalFormatting>
  <conditionalFormatting sqref="E17:AH17">
    <cfRule type="cellIs" dxfId="289" priority="41" stopIfTrue="1" operator="greaterThan">
      <formula>$E$17</formula>
    </cfRule>
    <cfRule type="cellIs" dxfId="288" priority="42" stopIfTrue="1" operator="equal">
      <formula>""</formula>
    </cfRule>
    <cfRule type="cellIs" dxfId="287" priority="43" stopIfTrue="1" operator="equal">
      <formula>0</formula>
    </cfRule>
    <cfRule type="cellIs" dxfId="286" priority="44" stopIfTrue="1" operator="lessThan">
      <formula>($E$17 * 0.25)</formula>
    </cfRule>
  </conditionalFormatting>
  <conditionalFormatting sqref="E18:AH18">
    <cfRule type="cellIs" dxfId="285" priority="45" stopIfTrue="1" operator="greaterThan">
      <formula>$E$18</formula>
    </cfRule>
    <cfRule type="cellIs" dxfId="284" priority="46" stopIfTrue="1" operator="equal">
      <formula>""</formula>
    </cfRule>
    <cfRule type="cellIs" dxfId="283" priority="47" stopIfTrue="1" operator="equal">
      <formula>0</formula>
    </cfRule>
    <cfRule type="cellIs" dxfId="282" priority="48" stopIfTrue="1" operator="lessThan">
      <formula>($E$18 * 0.25)</formula>
    </cfRule>
  </conditionalFormatting>
  <conditionalFormatting sqref="E19:AH19">
    <cfRule type="cellIs" dxfId="281" priority="49" stopIfTrue="1" operator="lessThan">
      <formula>$E$19</formula>
    </cfRule>
    <cfRule type="cellIs" dxfId="280" priority="50" stopIfTrue="1" operator="greaterThan">
      <formula>0</formula>
    </cfRule>
  </conditionalFormatting>
  <conditionalFormatting sqref="E20:AH20">
    <cfRule type="cellIs" dxfId="279" priority="51" stopIfTrue="1" operator="lessThan">
      <formula>$E$20</formula>
    </cfRule>
    <cfRule type="cellIs" dxfId="278" priority="52" stopIfTrue="1" operator="greaterThan">
      <formula>0</formula>
    </cfRule>
  </conditionalFormatting>
  <conditionalFormatting sqref="C23:AH23">
    <cfRule type="cellIs" dxfId="277" priority="53" stopIfTrue="1" operator="equal">
      <formula>$D$25</formula>
    </cfRule>
    <cfRule type="cellIs" dxfId="276" priority="54" stopIfTrue="1" operator="equal">
      <formula>$D$26</formula>
    </cfRule>
    <cfRule type="cellIs" dxfId="275" priority="55" stopIfTrue="1" operator="equal">
      <formula>$D$27</formula>
    </cfRule>
  </conditionalFormatting>
  <hyperlinks>
    <hyperlink ref="O3" r:id="rId1" xr:uid="{F33BFD74-BB8A-41B7-993F-ADFB5CD11F18}"/>
    <hyperlink ref="E3" r:id="rId2" display="Need Help using this ScoreCard?  Check out this training video." xr:uid="{1CCE5F67-9B9A-4BD1-9AC4-B5BE5FAB7597}"/>
    <hyperlink ref="D3" r:id="rId3" display="Need Help using this ScoreCard?  Check out this training video." xr:uid="{6C825A0D-57F8-43F2-AF49-9A885BE12BF7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CD67-670A-4A7B-BE70-2021A8567673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:AH20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34" width="12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G2" s="28" t="s">
        <v>46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45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35">
        <v>101</v>
      </c>
      <c r="G6" s="35">
        <v>102</v>
      </c>
      <c r="H6" s="35">
        <v>103</v>
      </c>
      <c r="I6" s="35">
        <v>104</v>
      </c>
      <c r="J6" s="35">
        <v>105</v>
      </c>
      <c r="K6" s="35">
        <v>106</v>
      </c>
      <c r="L6" s="35">
        <v>107</v>
      </c>
      <c r="M6" s="35">
        <v>108</v>
      </c>
      <c r="N6" s="35">
        <v>109</v>
      </c>
      <c r="O6" s="35">
        <v>110</v>
      </c>
      <c r="P6" s="35">
        <v>111</v>
      </c>
      <c r="Q6" s="35">
        <v>112</v>
      </c>
      <c r="R6" s="35">
        <v>113</v>
      </c>
      <c r="S6" s="35">
        <v>114</v>
      </c>
      <c r="T6" s="35">
        <v>115</v>
      </c>
      <c r="U6" s="35">
        <v>116</v>
      </c>
      <c r="V6" s="35">
        <v>117</v>
      </c>
      <c r="W6" s="35">
        <v>118</v>
      </c>
      <c r="X6" s="35">
        <v>119</v>
      </c>
      <c r="Y6" s="35">
        <v>120</v>
      </c>
      <c r="Z6" s="35">
        <v>121</v>
      </c>
      <c r="AA6" s="35">
        <v>122</v>
      </c>
      <c r="AB6" s="35">
        <v>123</v>
      </c>
      <c r="AC6" s="35">
        <v>124</v>
      </c>
      <c r="AD6" s="35">
        <v>125</v>
      </c>
      <c r="AE6" s="35">
        <v>126</v>
      </c>
      <c r="AF6" s="35">
        <v>127</v>
      </c>
      <c r="AG6" s="35">
        <v>128</v>
      </c>
      <c r="AH6" s="35">
        <v>129</v>
      </c>
    </row>
    <row r="7" spans="1:69" ht="30" x14ac:dyDescent="0.5">
      <c r="A7" s="19">
        <v>1045</v>
      </c>
      <c r="B7" s="19">
        <v>5889</v>
      </c>
      <c r="C7" s="18" t="s">
        <v>23</v>
      </c>
      <c r="D7" s="3" t="s">
        <v>24</v>
      </c>
      <c r="E7" s="3">
        <v>110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ht="30" x14ac:dyDescent="0.5">
      <c r="A8" s="19">
        <v>1045</v>
      </c>
      <c r="B8" s="19">
        <v>5890</v>
      </c>
      <c r="C8" s="3" t="s">
        <v>23</v>
      </c>
      <c r="D8" s="3" t="s">
        <v>25</v>
      </c>
      <c r="E8" s="3">
        <v>110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ht="30" x14ac:dyDescent="0.5">
      <c r="A9" s="19">
        <v>1045</v>
      </c>
      <c r="B9" s="19">
        <v>5891</v>
      </c>
      <c r="C9" s="3" t="s">
        <v>23</v>
      </c>
      <c r="D9" s="3" t="s">
        <v>26</v>
      </c>
      <c r="E9" s="3">
        <v>110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ht="30" x14ac:dyDescent="0.5">
      <c r="A10" s="19">
        <v>1045</v>
      </c>
      <c r="B10" s="19">
        <v>5892</v>
      </c>
      <c r="C10" s="3" t="s">
        <v>23</v>
      </c>
      <c r="D10" s="3" t="s">
        <v>27</v>
      </c>
      <c r="E10" s="3">
        <v>110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ht="30" x14ac:dyDescent="0.5">
      <c r="A11" s="19">
        <v>1045</v>
      </c>
      <c r="B11" s="19">
        <v>5893</v>
      </c>
      <c r="C11" s="3" t="s">
        <v>23</v>
      </c>
      <c r="D11" s="3" t="s">
        <v>28</v>
      </c>
      <c r="E11" s="3">
        <v>110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ht="30" x14ac:dyDescent="0.5">
      <c r="A12" s="19">
        <v>1045</v>
      </c>
      <c r="B12" s="19">
        <v>5894</v>
      </c>
      <c r="C12" s="3" t="s">
        <v>23</v>
      </c>
      <c r="D12" s="3" t="s">
        <v>29</v>
      </c>
      <c r="E12" s="3">
        <v>100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ht="30" x14ac:dyDescent="0.5">
      <c r="A13" s="19">
        <v>1045</v>
      </c>
      <c r="B13" s="19">
        <v>5895</v>
      </c>
      <c r="C13" s="3" t="s">
        <v>23</v>
      </c>
      <c r="D13" s="3" t="s">
        <v>30</v>
      </c>
      <c r="E13" s="3">
        <v>110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ht="30" x14ac:dyDescent="0.5">
      <c r="A14" s="19">
        <v>1045</v>
      </c>
      <c r="B14" s="19">
        <v>5896</v>
      </c>
      <c r="C14" s="3" t="s">
        <v>23</v>
      </c>
      <c r="D14" s="3" t="s">
        <v>31</v>
      </c>
      <c r="E14" s="3">
        <v>110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ht="30" x14ac:dyDescent="0.5">
      <c r="A15" s="19">
        <v>1045</v>
      </c>
      <c r="B15" s="19">
        <v>5897</v>
      </c>
      <c r="C15" s="3" t="s">
        <v>23</v>
      </c>
      <c r="D15" s="3" t="s">
        <v>32</v>
      </c>
      <c r="E15" s="3">
        <v>30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ht="30" x14ac:dyDescent="0.5">
      <c r="A16" s="19">
        <v>1045</v>
      </c>
      <c r="B16" s="19">
        <v>5898</v>
      </c>
      <c r="C16" s="3" t="s">
        <v>23</v>
      </c>
      <c r="D16" s="3" t="s">
        <v>33</v>
      </c>
      <c r="E16" s="3">
        <v>100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ht="30" x14ac:dyDescent="0.5">
      <c r="A17" s="19">
        <v>1045</v>
      </c>
      <c r="B17" s="19">
        <v>5899</v>
      </c>
      <c r="C17" s="3" t="s">
        <v>23</v>
      </c>
      <c r="D17" s="3"/>
      <c r="E17" s="3">
        <v>0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ht="30" x14ac:dyDescent="0.5">
      <c r="A18" s="19">
        <v>1045</v>
      </c>
      <c r="B18" s="19">
        <v>5900</v>
      </c>
      <c r="C18" s="3" t="s">
        <v>23</v>
      </c>
      <c r="D18" s="3"/>
      <c r="E18" s="3">
        <v>0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ht="30" x14ac:dyDescent="0.5">
      <c r="A19" s="19">
        <v>1045</v>
      </c>
      <c r="B19" s="19">
        <v>5901</v>
      </c>
      <c r="C19" s="21" t="s">
        <v>34</v>
      </c>
      <c r="D19" s="21" t="s">
        <v>35</v>
      </c>
      <c r="E19" s="21">
        <v>-10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22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ht="30" x14ac:dyDescent="0.5">
      <c r="A20" s="19">
        <v>1045</v>
      </c>
      <c r="B20" s="19">
        <v>5902</v>
      </c>
      <c r="C20" s="21" t="s">
        <v>34</v>
      </c>
      <c r="D20" s="21" t="s">
        <v>36</v>
      </c>
      <c r="E20" s="21">
        <v>-10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22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C22" t="s">
        <v>37</v>
      </c>
      <c r="E22">
        <f>SUMIF($E$6:$E$20, "&gt;0")</f>
        <v>1000</v>
      </c>
      <c r="F22" s="6"/>
      <c r="G22" s="6"/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C23" t="s">
        <v>38</v>
      </c>
      <c r="F23" s="23">
        <f>SUM($F$7:$F$20)</f>
        <v>0</v>
      </c>
      <c r="G23" s="23">
        <f>SUM($G$7:$G$20)</f>
        <v>0</v>
      </c>
      <c r="H23" s="23">
        <f>SUM($H$7:$H$20)</f>
        <v>0</v>
      </c>
      <c r="I23" s="23">
        <f>SUM($I$7:$I$20)</f>
        <v>0</v>
      </c>
      <c r="J23" s="23">
        <f>SUM($J$7:$J$20)</f>
        <v>0</v>
      </c>
      <c r="K23" s="23">
        <f>SUM($K$7:$K$20)</f>
        <v>0</v>
      </c>
      <c r="L23" s="23">
        <f>SUM($L$7:$L$20)</f>
        <v>0</v>
      </c>
      <c r="M23" s="23">
        <f>SUM($M$7:$M$20)</f>
        <v>0</v>
      </c>
      <c r="N23" s="23">
        <f>SUM($N$7:$N$20)</f>
        <v>0</v>
      </c>
      <c r="O23" s="23">
        <f>SUM($O$7:$O$20)</f>
        <v>0</v>
      </c>
      <c r="P23" s="23">
        <f>SUM($P$7:$P$20)</f>
        <v>0</v>
      </c>
      <c r="Q23" s="23">
        <f>SUM($Q$7:$Q$20)</f>
        <v>0</v>
      </c>
      <c r="R23" s="23">
        <f>SUM($R$7:$R$20)</f>
        <v>0</v>
      </c>
      <c r="S23" s="23">
        <f>SUM($S$7:$S$20)</f>
        <v>0</v>
      </c>
      <c r="T23" s="23">
        <f>SUM($T$7:$T$20)</f>
        <v>0</v>
      </c>
      <c r="U23" s="23">
        <f>SUM($U$7:$U$20)</f>
        <v>0</v>
      </c>
      <c r="V23" s="23">
        <f>SUM($V$7:$V$20)</f>
        <v>0</v>
      </c>
      <c r="W23" s="23">
        <f>SUM($W$7:$W$20)</f>
        <v>0</v>
      </c>
      <c r="X23" s="23">
        <f>SUM($X$7:$X$20)</f>
        <v>0</v>
      </c>
      <c r="Y23" s="23">
        <f>SUM($Y$7:$Y$20)</f>
        <v>0</v>
      </c>
      <c r="Z23" s="23">
        <f>SUM($Z$7:$Z$20)</f>
        <v>0</v>
      </c>
      <c r="AA23" s="23">
        <f>SUM($AA$7:$AA$20)</f>
        <v>0</v>
      </c>
      <c r="AB23" s="23">
        <f>SUM($AB$7:$AB$20)</f>
        <v>0</v>
      </c>
      <c r="AC23" s="23">
        <f>SUM($AC$7:$AC$20)</f>
        <v>0</v>
      </c>
      <c r="AD23" s="23">
        <f>SUM($AD$7:$AD$20)</f>
        <v>0</v>
      </c>
      <c r="AE23" s="23">
        <f>SUM($AE$7:$AE$20)</f>
        <v>0</v>
      </c>
      <c r="AF23" s="23">
        <f>SUM($AF$7:$AF$20)</f>
        <v>0</v>
      </c>
      <c r="AG23" s="23">
        <f>SUM($AG$7:$AG$20)</f>
        <v>0</v>
      </c>
      <c r="AH23" s="23">
        <f>SUM($AH$7:$AH$20)</f>
        <v>0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D24" s="24" t="s">
        <v>40</v>
      </c>
      <c r="E24" s="24" t="s">
        <v>41</v>
      </c>
      <c r="F24" s="6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C25" t="s">
        <v>39</v>
      </c>
      <c r="D25" s="25">
        <f>LARGE($F$23:$AH$23,1)</f>
        <v>0</v>
      </c>
      <c r="E25">
        <f>INDEX($F$6:$AH$6,MATCH($D$25,$F$23:$AH$23,0))</f>
        <v>101</v>
      </c>
      <c r="F25" s="6"/>
      <c r="G25" s="6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C26" s="1" t="s">
        <v>42</v>
      </c>
      <c r="D26" s="20">
        <f>LARGE($F$23:$AH$23,2)</f>
        <v>0</v>
      </c>
      <c r="E26">
        <f>INDEX($F$6:$AH$6,MATCH($D$26,$F$23:$AH$23,0))</f>
        <v>101</v>
      </c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C27" t="s">
        <v>43</v>
      </c>
      <c r="D27" s="26">
        <f>LARGE($F$23:$AH$23,3)</f>
        <v>0</v>
      </c>
      <c r="E27">
        <f>INDEX($F$6:$AH$6,MATCH($D$27,$F$23:$AH$23,0))</f>
        <v>101</v>
      </c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ht="13.8" x14ac:dyDescent="0.25">
      <c r="D28" s="27">
        <f>LARGE($F$23:$AH$23,4)</f>
        <v>0</v>
      </c>
      <c r="E28" s="29" t="str">
        <f>IF( OR( EXACT( $D$25,$D$26 ), EXACT($D$26,$D$27 ), EXACT($D$27,$D$28 )),"** TIE **", " ")</f>
        <v>** TIE **</v>
      </c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ht="100.05" customHeight="1" x14ac:dyDescent="0.25">
      <c r="E29" s="30" t="s">
        <v>44</v>
      </c>
      <c r="F29" s="34" t="str">
        <f>Judge1!F29 &amp; " " &amp; Judge2!F29 &amp; " " &amp; Judge3!F29 &amp; " " &amp; Judge4!F29 &amp; " " &amp; Judge5!F29</f>
        <v xml:space="preserve">    </v>
      </c>
      <c r="G29" s="31" t="str">
        <f>Judge1!G29 &amp; " " &amp; Judge2!G29 &amp; " " &amp; Judge3!G29 &amp; " " &amp; Judge4!G29 &amp; " " &amp; Judge5!G29</f>
        <v xml:space="preserve">    </v>
      </c>
      <c r="H29" s="31" t="str">
        <f>Judge1!H29 &amp; " " &amp; Judge2!H29 &amp; " " &amp; Judge3!H29 &amp; " " &amp; Judge4!H29 &amp; " " &amp; Judge5!H29</f>
        <v xml:space="preserve">    </v>
      </c>
      <c r="I29" s="31" t="str">
        <f>Judge1!I29 &amp; " " &amp; Judge2!I29 &amp; " " &amp; Judge3!I29 &amp; " " &amp; Judge4!I29 &amp; " " &amp; Judge5!I29</f>
        <v xml:space="preserve">    </v>
      </c>
      <c r="J29" s="31" t="str">
        <f>Judge1!J29 &amp; " " &amp; Judge2!J29 &amp; " " &amp; Judge3!J29 &amp; " " &amp; Judge4!J29 &amp; " " &amp; Judge5!J29</f>
        <v xml:space="preserve">    </v>
      </c>
      <c r="K29" s="31" t="str">
        <f>Judge1!K29 &amp; " " &amp; Judge2!K29 &amp; " " &amp; Judge3!K29 &amp; " " &amp; Judge4!K29 &amp; " " &amp; Judge5!K29</f>
        <v xml:space="preserve">    </v>
      </c>
      <c r="L29" s="31" t="str">
        <f>Judge1!L29 &amp; " " &amp; Judge2!L29 &amp; " " &amp; Judge3!L29 &amp; " " &amp; Judge4!L29 &amp; " " &amp; Judge5!L29</f>
        <v xml:space="preserve">    </v>
      </c>
      <c r="M29" s="31" t="str">
        <f>Judge1!M29 &amp; " " &amp; Judge2!M29 &amp; " " &amp; Judge3!M29 &amp; " " &amp; Judge4!M29 &amp; " " &amp; Judge5!M29</f>
        <v xml:space="preserve">    </v>
      </c>
      <c r="N29" s="31" t="str">
        <f>Judge1!N29 &amp; " " &amp; Judge2!N29 &amp; " " &amp; Judge3!N29 &amp; " " &amp; Judge4!N29 &amp; " " &amp; Judge5!N29</f>
        <v xml:space="preserve">    </v>
      </c>
      <c r="O29" s="31" t="str">
        <f>Judge1!O29 &amp; " " &amp; Judge2!O29 &amp; " " &amp; Judge3!O29 &amp; " " &amp; Judge4!O29 &amp; " " &amp; Judge5!O29</f>
        <v xml:space="preserve">    </v>
      </c>
      <c r="P29" s="31" t="str">
        <f>Judge1!P29 &amp; " " &amp; Judge2!P29 &amp; " " &amp; Judge3!P29 &amp; " " &amp; Judge4!P29 &amp; " " &amp; Judge5!P29</f>
        <v xml:space="preserve">    </v>
      </c>
      <c r="Q29" s="31" t="str">
        <f>Judge1!Q29 &amp; " " &amp; Judge2!Q29 &amp; " " &amp; Judge3!Q29 &amp; " " &amp; Judge4!Q29 &amp; " " &amp; Judge5!Q29</f>
        <v xml:space="preserve">    </v>
      </c>
      <c r="R29" s="31" t="str">
        <f>Judge1!R29 &amp; " " &amp; Judge2!R29 &amp; " " &amp; Judge3!R29 &amp; " " &amp; Judge4!R29 &amp; " " &amp; Judge5!R29</f>
        <v xml:space="preserve">    </v>
      </c>
      <c r="S29" s="31" t="str">
        <f>Judge1!S29 &amp; " " &amp; Judge2!S29 &amp; " " &amp; Judge3!S29 &amp; " " &amp; Judge4!S29 &amp; " " &amp; Judge5!S29</f>
        <v xml:space="preserve">    </v>
      </c>
      <c r="T29" s="31" t="str">
        <f>Judge1!T29 &amp; " " &amp; Judge2!T29 &amp; " " &amp; Judge3!T29 &amp; " " &amp; Judge4!T29 &amp; " " &amp; Judge5!T29</f>
        <v xml:space="preserve">    </v>
      </c>
      <c r="U29" s="31" t="str">
        <f>Judge1!U29 &amp; " " &amp; Judge2!U29 &amp; " " &amp; Judge3!U29 &amp; " " &amp; Judge4!U29 &amp; " " &amp; Judge5!U29</f>
        <v xml:space="preserve">    </v>
      </c>
      <c r="V29" s="31" t="str">
        <f>Judge1!V29 &amp; " " &amp; Judge2!V29 &amp; " " &amp; Judge3!V29 &amp; " " &amp; Judge4!V29 &amp; " " &amp; Judge5!V29</f>
        <v xml:space="preserve">    </v>
      </c>
      <c r="W29" s="31" t="str">
        <f>Judge1!W29 &amp; " " &amp; Judge2!W29 &amp; " " &amp; Judge3!W29 &amp; " " &amp; Judge4!W29 &amp; " " &amp; Judge5!W29</f>
        <v xml:space="preserve">    </v>
      </c>
      <c r="X29" s="31" t="str">
        <f>Judge1!X29 &amp; " " &amp; Judge2!X29 &amp; " " &amp; Judge3!X29 &amp; " " &amp; Judge4!X29 &amp; " " &amp; Judge5!X29</f>
        <v xml:space="preserve">    </v>
      </c>
      <c r="Y29" s="31" t="str">
        <f>Judge1!Y29 &amp; " " &amp; Judge2!Y29 &amp; " " &amp; Judge3!Y29 &amp; " " &amp; Judge4!Y29 &amp; " " &amp; Judge5!Y29</f>
        <v xml:space="preserve">    </v>
      </c>
      <c r="Z29" s="31" t="str">
        <f>Judge1!Z29 &amp; " " &amp; Judge2!Z29 &amp; " " &amp; Judge3!Z29 &amp; " " &amp; Judge4!Z29 &amp; " " &amp; Judge5!Z29</f>
        <v xml:space="preserve">    </v>
      </c>
      <c r="AA29" s="31" t="str">
        <f>Judge1!AA29 &amp; " " &amp; Judge2!AA29 &amp; " " &amp; Judge3!AA29 &amp; " " &amp; Judge4!AA29 &amp; " " &amp; Judge5!AA29</f>
        <v xml:space="preserve">    </v>
      </c>
      <c r="AB29" s="31" t="str">
        <f>Judge1!AB29 &amp; " " &amp; Judge2!AB29 &amp; " " &amp; Judge3!AB29 &amp; " " &amp; Judge4!AB29 &amp; " " &amp; Judge5!AB29</f>
        <v xml:space="preserve">    </v>
      </c>
      <c r="AC29" s="31" t="str">
        <f>Judge1!AC29 &amp; " " &amp; Judge2!AC29 &amp; " " &amp; Judge3!AC29 &amp; " " &amp; Judge4!AC29 &amp; " " &amp; Judge5!AC29</f>
        <v xml:space="preserve">    </v>
      </c>
      <c r="AD29" s="31" t="str">
        <f>Judge1!AD29 &amp; " " &amp; Judge2!AD29 &amp; " " &amp; Judge3!AD29 &amp; " " &amp; Judge4!AD29 &amp; " " &amp; Judge5!AD29</f>
        <v xml:space="preserve">    </v>
      </c>
      <c r="AE29" s="31" t="str">
        <f>Judge1!AE29 &amp; " " &amp; Judge2!AE29 &amp; " " &amp; Judge3!AE29 &amp; " " &amp; Judge4!AE29 &amp; " " &amp; Judge5!AE29</f>
        <v xml:space="preserve">    </v>
      </c>
      <c r="AF29" s="31" t="str">
        <f>Judge1!AF29 &amp; " " &amp; Judge2!AF29 &amp; " " &amp; Judge3!AF29 &amp; " " &amp; Judge4!AF29 &amp; " " &amp; Judge5!AF29</f>
        <v xml:space="preserve">    </v>
      </c>
      <c r="AG29" s="31" t="str">
        <f>Judge1!AG29 &amp; " " &amp; Judge2!AG29 &amp; " " &amp; Judge3!AG29 &amp; " " &amp; Judge4!AG29 &amp; " " &amp; Judge5!AG29</f>
        <v xml:space="preserve">    </v>
      </c>
      <c r="AH29" s="31" t="str">
        <f>Judge1!AH29 &amp; " " &amp; Judge2!AH29 &amp; " " &amp; Judge3!AH29 &amp; " " &amp; Judge4!AH29 &amp; " " &amp; Judge5!AH29</f>
        <v xml:space="preserve">    </v>
      </c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6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6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6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6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6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6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6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6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6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6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6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6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6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6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6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6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formatColumns="0" formatRows="0"/>
  <conditionalFormatting sqref="E7">
    <cfRule type="cellIs" dxfId="54" priority="1" stopIfTrue="1" operator="greaterThan">
      <formula>$E$7</formula>
    </cfRule>
    <cfRule type="cellIs" dxfId="53" priority="2" stopIfTrue="1" operator="equal">
      <formula>""</formula>
    </cfRule>
    <cfRule type="cellIs" dxfId="52" priority="3" stopIfTrue="1" operator="equal">
      <formula>0</formula>
    </cfRule>
    <cfRule type="cellIs" dxfId="51" priority="4" stopIfTrue="1" operator="lessThan">
      <formula>($E$7 * 0.25)</formula>
    </cfRule>
  </conditionalFormatting>
  <conditionalFormatting sqref="E8">
    <cfRule type="cellIs" dxfId="50" priority="5" stopIfTrue="1" operator="greaterThan">
      <formula>$E$8</formula>
    </cfRule>
    <cfRule type="cellIs" dxfId="49" priority="6" stopIfTrue="1" operator="equal">
      <formula>""</formula>
    </cfRule>
    <cfRule type="cellIs" dxfId="48" priority="7" stopIfTrue="1" operator="equal">
      <formula>0</formula>
    </cfRule>
    <cfRule type="cellIs" dxfId="47" priority="8" stopIfTrue="1" operator="lessThan">
      <formula>($E$8 * 0.25)</formula>
    </cfRule>
  </conditionalFormatting>
  <conditionalFormatting sqref="E9">
    <cfRule type="cellIs" dxfId="46" priority="9" stopIfTrue="1" operator="greaterThan">
      <formula>$E$9</formula>
    </cfRule>
    <cfRule type="cellIs" dxfId="45" priority="10" stopIfTrue="1" operator="equal">
      <formula>""</formula>
    </cfRule>
    <cfRule type="cellIs" dxfId="44" priority="11" stopIfTrue="1" operator="equal">
      <formula>0</formula>
    </cfRule>
    <cfRule type="cellIs" dxfId="43" priority="12" stopIfTrue="1" operator="lessThan">
      <formula>($E$9 * 0.25)</formula>
    </cfRule>
  </conditionalFormatting>
  <conditionalFormatting sqref="E10">
    <cfRule type="cellIs" dxfId="42" priority="13" stopIfTrue="1" operator="greaterThan">
      <formula>$E$10</formula>
    </cfRule>
    <cfRule type="cellIs" dxfId="41" priority="14" stopIfTrue="1" operator="equal">
      <formula>""</formula>
    </cfRule>
    <cfRule type="cellIs" dxfId="40" priority="15" stopIfTrue="1" operator="equal">
      <formula>0</formula>
    </cfRule>
    <cfRule type="cellIs" dxfId="39" priority="16" stopIfTrue="1" operator="lessThan">
      <formula>($E$10 * 0.25)</formula>
    </cfRule>
  </conditionalFormatting>
  <conditionalFormatting sqref="E11">
    <cfRule type="cellIs" dxfId="38" priority="17" stopIfTrue="1" operator="greaterThan">
      <formula>$E$11</formula>
    </cfRule>
    <cfRule type="cellIs" dxfId="37" priority="18" stopIfTrue="1" operator="equal">
      <formula>""</formula>
    </cfRule>
    <cfRule type="cellIs" dxfId="36" priority="19" stopIfTrue="1" operator="equal">
      <formula>0</formula>
    </cfRule>
    <cfRule type="cellIs" dxfId="35" priority="20" stopIfTrue="1" operator="lessThan">
      <formula>($E$11 * 0.25)</formula>
    </cfRule>
  </conditionalFormatting>
  <conditionalFormatting sqref="E12">
    <cfRule type="cellIs" dxfId="34" priority="21" stopIfTrue="1" operator="greaterThan">
      <formula>$E$12</formula>
    </cfRule>
    <cfRule type="cellIs" dxfId="33" priority="22" stopIfTrue="1" operator="equal">
      <formula>""</formula>
    </cfRule>
    <cfRule type="cellIs" dxfId="32" priority="23" stopIfTrue="1" operator="equal">
      <formula>0</formula>
    </cfRule>
    <cfRule type="cellIs" dxfId="31" priority="24" stopIfTrue="1" operator="lessThan">
      <formula>($E$12 * 0.25)</formula>
    </cfRule>
  </conditionalFormatting>
  <conditionalFormatting sqref="E13">
    <cfRule type="cellIs" dxfId="30" priority="25" stopIfTrue="1" operator="greaterThan">
      <formula>$E$13</formula>
    </cfRule>
    <cfRule type="cellIs" dxfId="29" priority="26" stopIfTrue="1" operator="equal">
      <formula>""</formula>
    </cfRule>
    <cfRule type="cellIs" dxfId="28" priority="27" stopIfTrue="1" operator="equal">
      <formula>0</formula>
    </cfRule>
    <cfRule type="cellIs" dxfId="27" priority="28" stopIfTrue="1" operator="lessThan">
      <formula>($E$13 * 0.25)</formula>
    </cfRule>
  </conditionalFormatting>
  <conditionalFormatting sqref="E14">
    <cfRule type="cellIs" dxfId="26" priority="29" stopIfTrue="1" operator="greaterThan">
      <formula>$E$14</formula>
    </cfRule>
    <cfRule type="cellIs" dxfId="25" priority="30" stopIfTrue="1" operator="equal">
      <formula>""</formula>
    </cfRule>
    <cfRule type="cellIs" dxfId="24" priority="31" stopIfTrue="1" operator="equal">
      <formula>0</formula>
    </cfRule>
    <cfRule type="cellIs" dxfId="23" priority="32" stopIfTrue="1" operator="lessThan">
      <formula>($E$14 * 0.25)</formula>
    </cfRule>
  </conditionalFormatting>
  <conditionalFormatting sqref="E15">
    <cfRule type="cellIs" dxfId="22" priority="33" stopIfTrue="1" operator="greaterThan">
      <formula>$E$15</formula>
    </cfRule>
    <cfRule type="cellIs" dxfId="21" priority="34" stopIfTrue="1" operator="equal">
      <formula>""</formula>
    </cfRule>
    <cfRule type="cellIs" dxfId="20" priority="35" stopIfTrue="1" operator="equal">
      <formula>0</formula>
    </cfRule>
    <cfRule type="cellIs" dxfId="19" priority="36" stopIfTrue="1" operator="lessThan">
      <formula>($E$15 * 0.25)</formula>
    </cfRule>
  </conditionalFormatting>
  <conditionalFormatting sqref="E16">
    <cfRule type="cellIs" dxfId="18" priority="37" stopIfTrue="1" operator="greaterThan">
      <formula>$E$16</formula>
    </cfRule>
    <cfRule type="cellIs" dxfId="17" priority="38" stopIfTrue="1" operator="equal">
      <formula>""</formula>
    </cfRule>
    <cfRule type="cellIs" dxfId="16" priority="39" stopIfTrue="1" operator="equal">
      <formula>0</formula>
    </cfRule>
    <cfRule type="cellIs" dxfId="15" priority="40" stopIfTrue="1" operator="lessThan">
      <formula>($E$16 * 0.25)</formula>
    </cfRule>
  </conditionalFormatting>
  <conditionalFormatting sqref="E17">
    <cfRule type="cellIs" dxfId="14" priority="41" stopIfTrue="1" operator="greaterThan">
      <formula>$E$17</formula>
    </cfRule>
    <cfRule type="cellIs" dxfId="13" priority="42" stopIfTrue="1" operator="equal">
      <formula>""</formula>
    </cfRule>
    <cfRule type="cellIs" dxfId="12" priority="43" stopIfTrue="1" operator="equal">
      <formula>0</formula>
    </cfRule>
    <cfRule type="cellIs" dxfId="11" priority="44" stopIfTrue="1" operator="lessThan">
      <formula>($E$17 * 0.25)</formula>
    </cfRule>
  </conditionalFormatting>
  <conditionalFormatting sqref="E18">
    <cfRule type="cellIs" dxfId="10" priority="45" stopIfTrue="1" operator="greaterThan">
      <formula>$E$18</formula>
    </cfRule>
    <cfRule type="cellIs" dxfId="9" priority="46" stopIfTrue="1" operator="equal">
      <formula>""</formula>
    </cfRule>
    <cfRule type="cellIs" dxfId="8" priority="47" stopIfTrue="1" operator="equal">
      <formula>0</formula>
    </cfRule>
    <cfRule type="cellIs" dxfId="7" priority="48" stopIfTrue="1" operator="lessThan">
      <formula>($E$18 * 0.25)</formula>
    </cfRule>
  </conditionalFormatting>
  <conditionalFormatting sqref="E19">
    <cfRule type="cellIs" dxfId="6" priority="49" stopIfTrue="1" operator="lessThan">
      <formula>$E$19</formula>
    </cfRule>
    <cfRule type="cellIs" dxfId="5" priority="50" stopIfTrue="1" operator="greaterThan">
      <formula>0</formula>
    </cfRule>
  </conditionalFormatting>
  <conditionalFormatting sqref="E20">
    <cfRule type="cellIs" dxfId="4" priority="51" stopIfTrue="1" operator="lessThan">
      <formula>$E$20</formula>
    </cfRule>
    <cfRule type="cellIs" dxfId="3" priority="52" stopIfTrue="1" operator="greaterThan">
      <formula>0</formula>
    </cfRule>
  </conditionalFormatting>
  <conditionalFormatting sqref="C23:AH23">
    <cfRule type="cellIs" dxfId="2" priority="53" stopIfTrue="1" operator="equal">
      <formula>$D$25</formula>
    </cfRule>
    <cfRule type="cellIs" dxfId="1" priority="54" stopIfTrue="1" operator="equal">
      <formula>$D$26</formula>
    </cfRule>
    <cfRule type="cellIs" dxfId="0" priority="55" stopIfTrue="1" operator="equal">
      <formula>$D$27</formula>
    </cfRule>
  </conditionalFormatting>
  <hyperlinks>
    <hyperlink ref="O3" r:id="rId1" xr:uid="{CEB2F467-FBAB-40D8-A16B-C8816FF955F1}"/>
    <hyperlink ref="E3" r:id="rId2" display="Need Help using this ScoreCard?  Check out this training video." xr:uid="{34C543E2-0322-467D-8BF0-B0DBBE394445}"/>
    <hyperlink ref="D3" r:id="rId3" display="Need Help using this ScoreCard?  Check out this training video." xr:uid="{8898F14C-63FA-488D-8F87-E1D7EC9DD2B0}"/>
  </hyperlinks>
  <pageMargins left="0.25" right="0.25" top="0.5" bottom="0.5" header="0.5" footer="0.5"/>
  <pageSetup scale="90" orientation="landscape" horizontalDpi="4294967293" r:id="rId4"/>
  <headerFooter alignWithMargins="0">
    <oddFooter>&amp;CPage &amp;P of 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70</vt:i4>
      </vt:variant>
    </vt:vector>
  </HeadingPairs>
  <TitlesOfParts>
    <vt:vector size="77" baseType="lpstr">
      <vt:lpstr>Totals</vt:lpstr>
      <vt:lpstr>Judge1</vt:lpstr>
      <vt:lpstr>Judge2</vt:lpstr>
      <vt:lpstr>Judge3</vt:lpstr>
      <vt:lpstr>Judge4</vt:lpstr>
      <vt:lpstr>Judge5</vt:lpstr>
      <vt:lpstr>Printable</vt:lpstr>
      <vt:lpstr>Judge1!ChairName</vt:lpstr>
      <vt:lpstr>Judge2!ChairName</vt:lpstr>
      <vt:lpstr>Judge3!ChairName</vt:lpstr>
      <vt:lpstr>Judge4!ChairName</vt:lpstr>
      <vt:lpstr>Judge5!ChairName</vt:lpstr>
      <vt:lpstr>Printable!ChairName</vt:lpstr>
      <vt:lpstr>ChairName</vt:lpstr>
      <vt:lpstr>Judge1!ContestName</vt:lpstr>
      <vt:lpstr>Judge2!ContestName</vt:lpstr>
      <vt:lpstr>Judge3!ContestName</vt:lpstr>
      <vt:lpstr>Judge4!ContestName</vt:lpstr>
      <vt:lpstr>Judge5!ContestName</vt:lpstr>
      <vt:lpstr>Printable!ContestName</vt:lpstr>
      <vt:lpstr>ContestName</vt:lpstr>
      <vt:lpstr>Judge1!DataBlock</vt:lpstr>
      <vt:lpstr>Judge2!DataBlock</vt:lpstr>
      <vt:lpstr>Judge3!DataBlock</vt:lpstr>
      <vt:lpstr>Judge4!DataBlock</vt:lpstr>
      <vt:lpstr>Judge5!DataBlock</vt:lpstr>
      <vt:lpstr>Printable!DataBlock</vt:lpstr>
      <vt:lpstr>DataBlock</vt:lpstr>
      <vt:lpstr>Judge1!DivisionName</vt:lpstr>
      <vt:lpstr>Judge2!DivisionName</vt:lpstr>
      <vt:lpstr>Judge3!DivisionName</vt:lpstr>
      <vt:lpstr>Judge4!DivisionName</vt:lpstr>
      <vt:lpstr>Judge5!DivisionName</vt:lpstr>
      <vt:lpstr>Printable!DivisionName</vt:lpstr>
      <vt:lpstr>DivisionName</vt:lpstr>
      <vt:lpstr>Judge1!FirstComment</vt:lpstr>
      <vt:lpstr>Judge2!FirstComment</vt:lpstr>
      <vt:lpstr>Judge3!FirstComment</vt:lpstr>
      <vt:lpstr>Judge4!FirstComment</vt:lpstr>
      <vt:lpstr>Judge5!FirstComment</vt:lpstr>
      <vt:lpstr>Printable!FirstComment</vt:lpstr>
      <vt:lpstr>FirstComment</vt:lpstr>
      <vt:lpstr>Judge1!FirstContestant</vt:lpstr>
      <vt:lpstr>Judge2!FirstContestant</vt:lpstr>
      <vt:lpstr>Judge3!FirstContestant</vt:lpstr>
      <vt:lpstr>Judge4!FirstContestant</vt:lpstr>
      <vt:lpstr>Judge5!FirstContestant</vt:lpstr>
      <vt:lpstr>Printable!FirstContestant</vt:lpstr>
      <vt:lpstr>FirstContestant</vt:lpstr>
      <vt:lpstr>Judge1!FirstScore</vt:lpstr>
      <vt:lpstr>Judge2!FirstScore</vt:lpstr>
      <vt:lpstr>Judge3!FirstScore</vt:lpstr>
      <vt:lpstr>Judge4!FirstScore</vt:lpstr>
      <vt:lpstr>Judge5!FirstScore</vt:lpstr>
      <vt:lpstr>Printable!FirstScore</vt:lpstr>
      <vt:lpstr>FirstScore</vt:lpstr>
      <vt:lpstr>Judge1!FirstScoreArea</vt:lpstr>
      <vt:lpstr>Judge2!FirstScoreArea</vt:lpstr>
      <vt:lpstr>Judge3!FirstScoreArea</vt:lpstr>
      <vt:lpstr>Judge4!FirstScoreArea</vt:lpstr>
      <vt:lpstr>Judge5!FirstScoreArea</vt:lpstr>
      <vt:lpstr>Printable!FirstScoreArea</vt:lpstr>
      <vt:lpstr>FirstScoreArea</vt:lpstr>
      <vt:lpstr>Judge1!JudgeCount</vt:lpstr>
      <vt:lpstr>Judge2!JudgeCount</vt:lpstr>
      <vt:lpstr>Judge3!JudgeCount</vt:lpstr>
      <vt:lpstr>Judge4!JudgeCount</vt:lpstr>
      <vt:lpstr>Judge5!JudgeCount</vt:lpstr>
      <vt:lpstr>Printable!JudgeCount</vt:lpstr>
      <vt:lpstr>JudgeCount</vt:lpstr>
      <vt:lpstr>Judge1!Print_Titles</vt:lpstr>
      <vt:lpstr>Judge2!Print_Titles</vt:lpstr>
      <vt:lpstr>Judge3!Print_Titles</vt:lpstr>
      <vt:lpstr>Judge4!Print_Titles</vt:lpstr>
      <vt:lpstr>Judge5!Print_Titles</vt:lpstr>
      <vt:lpstr>Printable!Print_Titles</vt:lpstr>
      <vt:lpstr>Totals!Print_Titles</vt:lpstr>
    </vt:vector>
  </TitlesOfParts>
  <Company>Enterprise Development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SkillsUSA ScoreMaster Template</dc:title>
  <dc:creator>Mark Williams</dc:creator>
  <dc:description>Conference Registration Scoring Template - updated June 2010</dc:description>
  <cp:lastModifiedBy>James Harper</cp:lastModifiedBy>
  <cp:lastPrinted>2002-06-22T17:00:52Z</cp:lastPrinted>
  <dcterms:created xsi:type="dcterms:W3CDTF">2002-05-15T02:32:49Z</dcterms:created>
  <dcterms:modified xsi:type="dcterms:W3CDTF">2019-07-16T23:08:36Z</dcterms:modified>
</cp:coreProperties>
</file>