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wallace\Desktop\SkillsUSA\State Conference\2022 State Conference\Score Cards\Revised 2022\"/>
    </mc:Choice>
  </mc:AlternateContent>
  <bookViews>
    <workbookView xWindow="0" yWindow="0" windowWidth="20490" windowHeight="762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Judge1!$F$25</definedName>
    <definedName name="FirstComment" localSheetId="2">Judge2!$F$25</definedName>
    <definedName name="FirstComment" localSheetId="3">Judge3!$F$25</definedName>
    <definedName name="FirstComment" localSheetId="4">Judge4!$F$25</definedName>
    <definedName name="FirstComment" localSheetId="5">Judge5!$F$25</definedName>
    <definedName name="FirstComment" localSheetId="6">Printable!$F$25</definedName>
    <definedName name="FirstComment">Totals!$F$25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25" i="9" l="1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18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F25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Y19" i="1" s="1"/>
  <c r="Z7" i="1"/>
  <c r="AA7" i="1"/>
  <c r="AB7" i="1"/>
  <c r="AC7" i="1"/>
  <c r="AD7" i="1"/>
  <c r="AE7" i="1"/>
  <c r="AF7" i="1"/>
  <c r="AG7" i="1"/>
  <c r="AH7" i="1"/>
  <c r="AI7" i="1"/>
  <c r="AJ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E19" i="1" s="1"/>
  <c r="AF8" i="1"/>
  <c r="AG8" i="1"/>
  <c r="AH8" i="1"/>
  <c r="AI8" i="1"/>
  <c r="AJ8" i="1"/>
  <c r="G9" i="1"/>
  <c r="H9" i="1"/>
  <c r="I9" i="1"/>
  <c r="J9" i="1"/>
  <c r="K9" i="1"/>
  <c r="L9" i="1"/>
  <c r="M9" i="1"/>
  <c r="M19" i="1" s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G10" i="1"/>
  <c r="G19" i="1" s="1"/>
  <c r="H10" i="1"/>
  <c r="I10" i="1"/>
  <c r="J10" i="1"/>
  <c r="K10" i="1"/>
  <c r="L10" i="1"/>
  <c r="M10" i="1"/>
  <c r="N10" i="1"/>
  <c r="O10" i="1"/>
  <c r="P10" i="1"/>
  <c r="Q10" i="1"/>
  <c r="R10" i="1"/>
  <c r="S10" i="1"/>
  <c r="S19" i="1" s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G12" i="1"/>
  <c r="H12" i="1"/>
  <c r="I12" i="1"/>
  <c r="J12" i="1"/>
  <c r="K12" i="1"/>
  <c r="L12" i="1"/>
  <c r="M12" i="1"/>
  <c r="N12" i="1"/>
  <c r="O12" i="1"/>
  <c r="O19" i="1" s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F16" i="1"/>
  <c r="F15" i="1"/>
  <c r="F14" i="1"/>
  <c r="F13" i="1"/>
  <c r="F12" i="1"/>
  <c r="F11" i="1"/>
  <c r="F10" i="1"/>
  <c r="F9" i="1"/>
  <c r="F8" i="1"/>
  <c r="F7" i="1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8" i="8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8" i="7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8" i="6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8" i="5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8" i="4"/>
  <c r="AI19" i="1"/>
  <c r="AG19" i="1"/>
  <c r="AC19" i="1"/>
  <c r="AA19" i="1"/>
  <c r="W19" i="1"/>
  <c r="U19" i="1"/>
  <c r="Q19" i="1"/>
  <c r="K19" i="1"/>
  <c r="I19" i="1"/>
  <c r="E18" i="1"/>
  <c r="D24" i="9" l="1"/>
  <c r="D23" i="9"/>
  <c r="E23" i="9" s="1"/>
  <c r="D22" i="9"/>
  <c r="E22" i="9" s="1"/>
  <c r="D21" i="9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J19" i="1"/>
  <c r="H19" i="1"/>
  <c r="D23" i="1" s="1"/>
  <c r="E23" i="1" s="1"/>
  <c r="F19" i="1"/>
  <c r="D24" i="1"/>
  <c r="E24" i="9" l="1"/>
  <c r="E21" i="9"/>
  <c r="D22" i="1"/>
  <c r="E22" i="1" s="1"/>
  <c r="D21" i="1"/>
  <c r="E21" i="1"/>
  <c r="E24" i="1" l="1"/>
</calcChain>
</file>

<file path=xl/sharedStrings.xml><?xml version="1.0" encoding="utf-8"?>
<sst xmlns="http://schemas.openxmlformats.org/spreadsheetml/2006/main" count="323" uniqueCount="41">
  <si>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</si>
  <si>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</si>
  <si>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</si>
  <si>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</si>
  <si>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</si>
  <si>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</si>
  <si>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</si>
  <si>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</si>
  <si>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</si>
  <si>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</si>
  <si>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</si>
  <si>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</si>
  <si>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</si>
  <si>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</si>
  <si>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</si>
  <si>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</si>
  <si>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</si>
  <si>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</si>
  <si>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</si>
  <si>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</si>
  <si>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</si>
  <si>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Internetworking</t>
  </si>
  <si>
    <t>S</t>
  </si>
  <si>
    <t>Standard</t>
  </si>
  <si>
    <t>Cabling</t>
  </si>
  <si>
    <t>Penalty</t>
  </si>
  <si>
    <t>Clothing Penalty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</si>
  <si>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</si>
  <si>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</si>
  <si>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</si>
  <si>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</si>
  <si>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</si>
  <si>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</si>
  <si>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</si>
  <si>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</si>
  <si>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</si>
  <si>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</si>
  <si>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</si>
  <si>
    <t>Written Exam</t>
  </si>
  <si>
    <t>Packet Tracer Lab</t>
  </si>
  <si>
    <t>TAC Troubleshooting 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</si>
</sst>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409"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36CEAF0-CB51-4B46-AD27-CC5A93EC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8F928ED0-C07A-4FE8-86B3-EC8B3D3C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3CA243D2-8C54-4D3C-9459-EFD206DC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8264FC28-B551-48BF-A330-3855997D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77965809-6FE8-4F77-A35E-E95D6043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C3AE99-6DB4-4899-9A80-225D6181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17" sqref="G1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36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G2" s="28" t="s">
        <v>37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36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</row>
    <row r="7" spans="1:69" x14ac:dyDescent="0.2">
      <c r="A7" s="19">
        <v>1047</v>
      </c>
      <c r="B7" s="19">
        <v>10961</v>
      </c>
      <c r="C7" s="18" t="s">
        <v>23</v>
      </c>
      <c r="D7" s="3" t="s">
        <v>24</v>
      </c>
      <c r="E7" s="3">
        <v>200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32" t="str">
        <f>IF(ISERROR(AVERAGE(Judge1:Judge5!W7))," ", AVERAGE(Judge1:Judge5!W7))</f>
        <v xml:space="preserve"> </v>
      </c>
      <c r="X7" s="32" t="str">
        <f>IF(ISERROR(AVERAGE(Judge1:Judge5!X7))," ", AVERAGE(Judge1:Judge5!X7))</f>
        <v xml:space="preserve"> </v>
      </c>
      <c r="Y7" s="32" t="str">
        <f>IF(ISERROR(AVERAGE(Judge1:Judge5!Y7))," ", AVERAGE(Judge1:Judge5!Y7))</f>
        <v xml:space="preserve"> </v>
      </c>
      <c r="Z7" s="32" t="str">
        <f>IF(ISERROR(AVERAGE(Judge1:Judge5!Z7))," ", AVERAGE(Judge1:Judge5!Z7))</f>
        <v xml:space="preserve"> </v>
      </c>
      <c r="AA7" s="32" t="str">
        <f>IF(ISERROR(AVERAGE(Judge1:Judge5!AA7))," ", AVERAGE(Judge1:Judge5!AA7))</f>
        <v xml:space="preserve"> </v>
      </c>
      <c r="AB7" s="32" t="str">
        <f>IF(ISERROR(AVERAGE(Judge1:Judge5!AB7))," ", AVERAGE(Judge1:Judge5!AB7))</f>
        <v xml:space="preserve"> </v>
      </c>
      <c r="AC7" s="32" t="str">
        <f>IF(ISERROR(AVERAGE(Judge1:Judge5!AC7))," ", AVERAGE(Judge1:Judge5!AC7))</f>
        <v xml:space="preserve"> </v>
      </c>
      <c r="AD7" s="32" t="str">
        <f>IF(ISERROR(AVERAGE(Judge1:Judge5!AD7))," ", AVERAGE(Judge1:Judge5!AD7))</f>
        <v xml:space="preserve"> </v>
      </c>
      <c r="AE7" s="32" t="str">
        <f>IF(ISERROR(AVERAGE(Judge1:Judge5!AE7))," ", AVERAGE(Judge1:Judge5!AE7))</f>
        <v xml:space="preserve"> </v>
      </c>
      <c r="AF7" s="32" t="str">
        <f>IF(ISERROR(AVERAGE(Judge1:Judge5!AF7))," ", AVERAGE(Judge1:Judge5!AF7))</f>
        <v xml:space="preserve"> </v>
      </c>
      <c r="AG7" s="32" t="str">
        <f>IF(ISERROR(AVERAGE(Judge1:Judge5!AG7))," ", AVERAGE(Judge1:Judge5!AG7))</f>
        <v xml:space="preserve"> </v>
      </c>
      <c r="AH7" s="32" t="str">
        <f>IF(ISERROR(AVERAGE(Judge1:Judge5!AH7))," ", AVERAGE(Judge1:Judge5!AH7))</f>
        <v xml:space="preserve"> </v>
      </c>
      <c r="AI7" s="32" t="str">
        <f>IF(ISERROR(AVERAGE(Judge1:Judge5!AI7))," ", AVERAGE(Judge1:Judge5!AI7))</f>
        <v xml:space="preserve"> </v>
      </c>
      <c r="AJ7" s="32" t="str">
        <f>IF(ISERROR(AVERAGE(Judge1:Judge5!AJ7))," ", AVERAGE(Judge1:Judge5!AJ7))</f>
        <v xml:space="preserve"> </v>
      </c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1047</v>
      </c>
      <c r="B8" s="19">
        <v>10960</v>
      </c>
      <c r="C8" s="3" t="s">
        <v>23</v>
      </c>
      <c r="D8" s="3" t="s">
        <v>38</v>
      </c>
      <c r="E8" s="3">
        <v>200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32" t="str">
        <f>IF(ISERROR(AVERAGE(Judge1:Judge5!W8))," ", AVERAGE(Judge1:Judge5!W8))</f>
        <v xml:space="preserve"> </v>
      </c>
      <c r="X8" s="32" t="str">
        <f>IF(ISERROR(AVERAGE(Judge1:Judge5!X8))," ", AVERAGE(Judge1:Judge5!X8))</f>
        <v xml:space="preserve"> </v>
      </c>
      <c r="Y8" s="32" t="str">
        <f>IF(ISERROR(AVERAGE(Judge1:Judge5!Y8))," ", AVERAGE(Judge1:Judge5!Y8))</f>
        <v xml:space="preserve"> </v>
      </c>
      <c r="Z8" s="32" t="str">
        <f>IF(ISERROR(AVERAGE(Judge1:Judge5!Z8))," ", AVERAGE(Judge1:Judge5!Z8))</f>
        <v xml:space="preserve"> </v>
      </c>
      <c r="AA8" s="32" t="str">
        <f>IF(ISERROR(AVERAGE(Judge1:Judge5!AA8))," ", AVERAGE(Judge1:Judge5!AA8))</f>
        <v xml:space="preserve"> </v>
      </c>
      <c r="AB8" s="32" t="str">
        <f>IF(ISERROR(AVERAGE(Judge1:Judge5!AB8))," ", AVERAGE(Judge1:Judge5!AB8))</f>
        <v xml:space="preserve"> </v>
      </c>
      <c r="AC8" s="32" t="str">
        <f>IF(ISERROR(AVERAGE(Judge1:Judge5!AC8))," ", AVERAGE(Judge1:Judge5!AC8))</f>
        <v xml:space="preserve"> </v>
      </c>
      <c r="AD8" s="32" t="str">
        <f>IF(ISERROR(AVERAGE(Judge1:Judge5!AD8))," ", AVERAGE(Judge1:Judge5!AD8))</f>
        <v xml:space="preserve"> </v>
      </c>
      <c r="AE8" s="32" t="str">
        <f>IF(ISERROR(AVERAGE(Judge1:Judge5!AE8))," ", AVERAGE(Judge1:Judge5!AE8))</f>
        <v xml:space="preserve"> </v>
      </c>
      <c r="AF8" s="32" t="str">
        <f>IF(ISERROR(AVERAGE(Judge1:Judge5!AF8))," ", AVERAGE(Judge1:Judge5!AF8))</f>
        <v xml:space="preserve"> </v>
      </c>
      <c r="AG8" s="32" t="str">
        <f>IF(ISERROR(AVERAGE(Judge1:Judge5!AG8))," ", AVERAGE(Judge1:Judge5!AG8))</f>
        <v xml:space="preserve"> </v>
      </c>
      <c r="AH8" s="32" t="str">
        <f>IF(ISERROR(AVERAGE(Judge1:Judge5!AH8))," ", AVERAGE(Judge1:Judge5!AH8))</f>
        <v xml:space="preserve"> </v>
      </c>
      <c r="AI8" s="32" t="str">
        <f>IF(ISERROR(AVERAGE(Judge1:Judge5!AI8))," ", AVERAGE(Judge1:Judge5!AI8))</f>
        <v xml:space="preserve"> </v>
      </c>
      <c r="AJ8" s="32" t="str">
        <f>IF(ISERROR(AVERAGE(Judge1:Judge5!AJ8))," ", AVERAGE(Judge1:Judge5!AJ8))</f>
        <v xml:space="preserve"> </v>
      </c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1047</v>
      </c>
      <c r="B9" s="19">
        <v>10959</v>
      </c>
      <c r="C9" s="3" t="s">
        <v>23</v>
      </c>
      <c r="D9" s="3" t="s">
        <v>39</v>
      </c>
      <c r="E9" s="3">
        <v>400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32" t="str">
        <f>IF(ISERROR(AVERAGE(Judge1:Judge5!W9))," ", AVERAGE(Judge1:Judge5!W9))</f>
        <v xml:space="preserve"> </v>
      </c>
      <c r="X9" s="32" t="str">
        <f>IF(ISERROR(AVERAGE(Judge1:Judge5!X9))," ", AVERAGE(Judge1:Judge5!X9))</f>
        <v xml:space="preserve"> </v>
      </c>
      <c r="Y9" s="32" t="str">
        <f>IF(ISERROR(AVERAGE(Judge1:Judge5!Y9))," ", AVERAGE(Judge1:Judge5!Y9))</f>
        <v xml:space="preserve"> </v>
      </c>
      <c r="Z9" s="32" t="str">
        <f>IF(ISERROR(AVERAGE(Judge1:Judge5!Z9))," ", AVERAGE(Judge1:Judge5!Z9))</f>
        <v xml:space="preserve"> </v>
      </c>
      <c r="AA9" s="32" t="str">
        <f>IF(ISERROR(AVERAGE(Judge1:Judge5!AA9))," ", AVERAGE(Judge1:Judge5!AA9))</f>
        <v xml:space="preserve"> </v>
      </c>
      <c r="AB9" s="32" t="str">
        <f>IF(ISERROR(AVERAGE(Judge1:Judge5!AB9))," ", AVERAGE(Judge1:Judge5!AB9))</f>
        <v xml:space="preserve"> </v>
      </c>
      <c r="AC9" s="32" t="str">
        <f>IF(ISERROR(AVERAGE(Judge1:Judge5!AC9))," ", AVERAGE(Judge1:Judge5!AC9))</f>
        <v xml:space="preserve"> </v>
      </c>
      <c r="AD9" s="32" t="str">
        <f>IF(ISERROR(AVERAGE(Judge1:Judge5!AD9))," ", AVERAGE(Judge1:Judge5!AD9))</f>
        <v xml:space="preserve"> </v>
      </c>
      <c r="AE9" s="32" t="str">
        <f>IF(ISERROR(AVERAGE(Judge1:Judge5!AE9))," ", AVERAGE(Judge1:Judge5!AE9))</f>
        <v xml:space="preserve"> </v>
      </c>
      <c r="AF9" s="32" t="str">
        <f>IF(ISERROR(AVERAGE(Judge1:Judge5!AF9))," ", AVERAGE(Judge1:Judge5!AF9))</f>
        <v xml:space="preserve"> </v>
      </c>
      <c r="AG9" s="32" t="str">
        <f>IF(ISERROR(AVERAGE(Judge1:Judge5!AG9))," ", AVERAGE(Judge1:Judge5!AG9))</f>
        <v xml:space="preserve"> </v>
      </c>
      <c r="AH9" s="32" t="str">
        <f>IF(ISERROR(AVERAGE(Judge1:Judge5!AH9))," ", AVERAGE(Judge1:Judge5!AH9))</f>
        <v xml:space="preserve"> </v>
      </c>
      <c r="AI9" s="32" t="str">
        <f>IF(ISERROR(AVERAGE(Judge1:Judge5!AI9))," ", AVERAGE(Judge1:Judge5!AI9))</f>
        <v xml:space="preserve"> </v>
      </c>
      <c r="AJ9" s="32" t="str">
        <f>IF(ISERROR(AVERAGE(Judge1:Judge5!AJ9))," ", AVERAGE(Judge1:Judge5!AJ9))</f>
        <v xml:space="preserve"> </v>
      </c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1047</v>
      </c>
      <c r="B10" s="19">
        <v>10958</v>
      </c>
      <c r="C10" s="3" t="s">
        <v>23</v>
      </c>
      <c r="D10" s="3" t="s">
        <v>40</v>
      </c>
      <c r="E10" s="3">
        <v>200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32" t="str">
        <f>IF(ISERROR(AVERAGE(Judge1:Judge5!W10))," ", AVERAGE(Judge1:Judge5!W10))</f>
        <v xml:space="preserve"> </v>
      </c>
      <c r="X10" s="32" t="str">
        <f>IF(ISERROR(AVERAGE(Judge1:Judge5!X10))," ", AVERAGE(Judge1:Judge5!X10))</f>
        <v xml:space="preserve"> </v>
      </c>
      <c r="Y10" s="32" t="str">
        <f>IF(ISERROR(AVERAGE(Judge1:Judge5!Y10))," ", AVERAGE(Judge1:Judge5!Y10))</f>
        <v xml:space="preserve"> </v>
      </c>
      <c r="Z10" s="32" t="str">
        <f>IF(ISERROR(AVERAGE(Judge1:Judge5!Z10))," ", AVERAGE(Judge1:Judge5!Z10))</f>
        <v xml:space="preserve"> </v>
      </c>
      <c r="AA10" s="32" t="str">
        <f>IF(ISERROR(AVERAGE(Judge1:Judge5!AA10))," ", AVERAGE(Judge1:Judge5!AA10))</f>
        <v xml:space="preserve"> </v>
      </c>
      <c r="AB10" s="32" t="str">
        <f>IF(ISERROR(AVERAGE(Judge1:Judge5!AB10))," ", AVERAGE(Judge1:Judge5!AB10))</f>
        <v xml:space="preserve"> </v>
      </c>
      <c r="AC10" s="32" t="str">
        <f>IF(ISERROR(AVERAGE(Judge1:Judge5!AC10))," ", AVERAGE(Judge1:Judge5!AC10))</f>
        <v xml:space="preserve"> </v>
      </c>
      <c r="AD10" s="32" t="str">
        <f>IF(ISERROR(AVERAGE(Judge1:Judge5!AD10))," ", AVERAGE(Judge1:Judge5!AD10))</f>
        <v xml:space="preserve"> </v>
      </c>
      <c r="AE10" s="32" t="str">
        <f>IF(ISERROR(AVERAGE(Judge1:Judge5!AE10))," ", AVERAGE(Judge1:Judge5!AE10))</f>
        <v xml:space="preserve"> </v>
      </c>
      <c r="AF10" s="32" t="str">
        <f>IF(ISERROR(AVERAGE(Judge1:Judge5!AF10))," ", AVERAGE(Judge1:Judge5!AF10))</f>
        <v xml:space="preserve"> </v>
      </c>
      <c r="AG10" s="32" t="str">
        <f>IF(ISERROR(AVERAGE(Judge1:Judge5!AG10))," ", AVERAGE(Judge1:Judge5!AG10))</f>
        <v xml:space="preserve"> </v>
      </c>
      <c r="AH10" s="32" t="str">
        <f>IF(ISERROR(AVERAGE(Judge1:Judge5!AH10))," ", AVERAGE(Judge1:Judge5!AH10))</f>
        <v xml:space="preserve"> </v>
      </c>
      <c r="AI10" s="32" t="str">
        <f>IF(ISERROR(AVERAGE(Judge1:Judge5!AI10))," ", AVERAGE(Judge1:Judge5!AI10))</f>
        <v xml:space="preserve"> </v>
      </c>
      <c r="AJ10" s="32" t="str">
        <f>IF(ISERROR(AVERAGE(Judge1:Judge5!AJ10))," ", AVERAGE(Judge1:Judge5!AJ10))</f>
        <v xml:space="preserve"> </v>
      </c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1047</v>
      </c>
      <c r="B11" s="19">
        <v>10956</v>
      </c>
      <c r="C11" s="3" t="s">
        <v>23</v>
      </c>
      <c r="D11" s="3"/>
      <c r="E11" s="3">
        <v>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32" t="str">
        <f>IF(ISERROR(AVERAGE(Judge1:Judge5!R11))," ", AVERAGE(Judge1:Judge5!R11))</f>
        <v xml:space="preserve"> </v>
      </c>
      <c r="S11" s="32" t="str">
        <f>IF(ISERROR(AVERAGE(Judge1:Judge5!S11))," ", AVERAGE(Judge1:Judge5!S11))</f>
        <v xml:space="preserve"> </v>
      </c>
      <c r="T11" s="32" t="str">
        <f>IF(ISERROR(AVERAGE(Judge1:Judge5!T11))," ", AVERAGE(Judge1:Judge5!T11))</f>
        <v xml:space="preserve"> </v>
      </c>
      <c r="U11" s="32" t="str">
        <f>IF(ISERROR(AVERAGE(Judge1:Judge5!U11))," ", AVERAGE(Judge1:Judge5!U11))</f>
        <v xml:space="preserve"> </v>
      </c>
      <c r="V11" s="32" t="str">
        <f>IF(ISERROR(AVERAGE(Judge1:Judge5!V11))," ", AVERAGE(Judge1:Judge5!V11))</f>
        <v xml:space="preserve"> </v>
      </c>
      <c r="W11" s="32" t="str">
        <f>IF(ISERROR(AVERAGE(Judge1:Judge5!W11))," ", AVERAGE(Judge1:Judge5!W11))</f>
        <v xml:space="preserve"> </v>
      </c>
      <c r="X11" s="32" t="str">
        <f>IF(ISERROR(AVERAGE(Judge1:Judge5!X11))," ", AVERAGE(Judge1:Judge5!X11))</f>
        <v xml:space="preserve"> </v>
      </c>
      <c r="Y11" s="32" t="str">
        <f>IF(ISERROR(AVERAGE(Judge1:Judge5!Y11))," ", AVERAGE(Judge1:Judge5!Y11))</f>
        <v xml:space="preserve"> </v>
      </c>
      <c r="Z11" s="32" t="str">
        <f>IF(ISERROR(AVERAGE(Judge1:Judge5!Z11))," ", AVERAGE(Judge1:Judge5!Z11))</f>
        <v xml:space="preserve"> </v>
      </c>
      <c r="AA11" s="32" t="str">
        <f>IF(ISERROR(AVERAGE(Judge1:Judge5!AA11))," ", AVERAGE(Judge1:Judge5!AA11))</f>
        <v xml:space="preserve"> </v>
      </c>
      <c r="AB11" s="32" t="str">
        <f>IF(ISERROR(AVERAGE(Judge1:Judge5!AB11))," ", AVERAGE(Judge1:Judge5!AB11))</f>
        <v xml:space="preserve"> </v>
      </c>
      <c r="AC11" s="32" t="str">
        <f>IF(ISERROR(AVERAGE(Judge1:Judge5!AC11))," ", AVERAGE(Judge1:Judge5!AC11))</f>
        <v xml:space="preserve"> </v>
      </c>
      <c r="AD11" s="32" t="str">
        <f>IF(ISERROR(AVERAGE(Judge1:Judge5!AD11))," ", AVERAGE(Judge1:Judge5!AD11))</f>
        <v xml:space="preserve"> </v>
      </c>
      <c r="AE11" s="32" t="str">
        <f>IF(ISERROR(AVERAGE(Judge1:Judge5!AE11))," ", AVERAGE(Judge1:Judge5!AE11))</f>
        <v xml:space="preserve"> </v>
      </c>
      <c r="AF11" s="32" t="str">
        <f>IF(ISERROR(AVERAGE(Judge1:Judge5!AF11))," ", AVERAGE(Judge1:Judge5!AF11))</f>
        <v xml:space="preserve"> </v>
      </c>
      <c r="AG11" s="32" t="str">
        <f>IF(ISERROR(AVERAGE(Judge1:Judge5!AG11))," ", AVERAGE(Judge1:Judge5!AG11))</f>
        <v xml:space="preserve"> </v>
      </c>
      <c r="AH11" s="32" t="str">
        <f>IF(ISERROR(AVERAGE(Judge1:Judge5!AH11))," ", AVERAGE(Judge1:Judge5!AH11))</f>
        <v xml:space="preserve"> </v>
      </c>
      <c r="AI11" s="32" t="str">
        <f>IF(ISERROR(AVERAGE(Judge1:Judge5!AI11))," ", AVERAGE(Judge1:Judge5!AI11))</f>
        <v xml:space="preserve"> </v>
      </c>
      <c r="AJ11" s="32" t="str">
        <f>IF(ISERROR(AVERAGE(Judge1:Judge5!AJ11))," ", AVERAGE(Judge1:Judge5!AJ11))</f>
        <v xml:space="preserve"> </v>
      </c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1047</v>
      </c>
      <c r="B12" s="19">
        <v>10957</v>
      </c>
      <c r="C12" s="3" t="s">
        <v>23</v>
      </c>
      <c r="D12" s="3"/>
      <c r="E12" s="3">
        <v>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32" t="str">
        <f>IF(ISERROR(AVERAGE(Judge1:Judge5!Q12))," ", AVERAGE(Judge1:Judge5!Q12))</f>
        <v xml:space="preserve"> </v>
      </c>
      <c r="R12" s="32" t="str">
        <f>IF(ISERROR(AVERAGE(Judge1:Judge5!R12))," ", AVERAGE(Judge1:Judge5!R12))</f>
        <v xml:space="preserve"> </v>
      </c>
      <c r="S12" s="32" t="str">
        <f>IF(ISERROR(AVERAGE(Judge1:Judge5!S12))," ", AVERAGE(Judge1:Judge5!S12))</f>
        <v xml:space="preserve"> </v>
      </c>
      <c r="T12" s="32" t="str">
        <f>IF(ISERROR(AVERAGE(Judge1:Judge5!T12))," ", AVERAGE(Judge1:Judge5!T12))</f>
        <v xml:space="preserve"> </v>
      </c>
      <c r="U12" s="32" t="str">
        <f>IF(ISERROR(AVERAGE(Judge1:Judge5!U12))," ", AVERAGE(Judge1:Judge5!U12))</f>
        <v xml:space="preserve"> </v>
      </c>
      <c r="V12" s="32" t="str">
        <f>IF(ISERROR(AVERAGE(Judge1:Judge5!V12))," ", AVERAGE(Judge1:Judge5!V12))</f>
        <v xml:space="preserve"> </v>
      </c>
      <c r="W12" s="32" t="str">
        <f>IF(ISERROR(AVERAGE(Judge1:Judge5!W12))," ", AVERAGE(Judge1:Judge5!W12))</f>
        <v xml:space="preserve"> </v>
      </c>
      <c r="X12" s="32" t="str">
        <f>IF(ISERROR(AVERAGE(Judge1:Judge5!X12))," ", AVERAGE(Judge1:Judge5!X12))</f>
        <v xml:space="preserve"> </v>
      </c>
      <c r="Y12" s="32" t="str">
        <f>IF(ISERROR(AVERAGE(Judge1:Judge5!Y12))," ", AVERAGE(Judge1:Judge5!Y12))</f>
        <v xml:space="preserve"> </v>
      </c>
      <c r="Z12" s="32" t="str">
        <f>IF(ISERROR(AVERAGE(Judge1:Judge5!Z12))," ", AVERAGE(Judge1:Judge5!Z12))</f>
        <v xml:space="preserve"> </v>
      </c>
      <c r="AA12" s="32" t="str">
        <f>IF(ISERROR(AVERAGE(Judge1:Judge5!AA12))," ", AVERAGE(Judge1:Judge5!AA12))</f>
        <v xml:space="preserve"> </v>
      </c>
      <c r="AB12" s="32" t="str">
        <f>IF(ISERROR(AVERAGE(Judge1:Judge5!AB12))," ", AVERAGE(Judge1:Judge5!AB12))</f>
        <v xml:space="preserve"> </v>
      </c>
      <c r="AC12" s="32" t="str">
        <f>IF(ISERROR(AVERAGE(Judge1:Judge5!AC12))," ", AVERAGE(Judge1:Judge5!AC12))</f>
        <v xml:space="preserve"> </v>
      </c>
      <c r="AD12" s="32" t="str">
        <f>IF(ISERROR(AVERAGE(Judge1:Judge5!AD12))," ", AVERAGE(Judge1:Judge5!AD12))</f>
        <v xml:space="preserve"> </v>
      </c>
      <c r="AE12" s="32" t="str">
        <f>IF(ISERROR(AVERAGE(Judge1:Judge5!AE12))," ", AVERAGE(Judge1:Judge5!AE12))</f>
        <v xml:space="preserve"> </v>
      </c>
      <c r="AF12" s="32" t="str">
        <f>IF(ISERROR(AVERAGE(Judge1:Judge5!AF12))," ", AVERAGE(Judge1:Judge5!AF12))</f>
        <v xml:space="preserve"> </v>
      </c>
      <c r="AG12" s="32" t="str">
        <f>IF(ISERROR(AVERAGE(Judge1:Judge5!AG12))," ", AVERAGE(Judge1:Judge5!AG12))</f>
        <v xml:space="preserve"> </v>
      </c>
      <c r="AH12" s="32" t="str">
        <f>IF(ISERROR(AVERAGE(Judge1:Judge5!AH12))," ", AVERAGE(Judge1:Judge5!AH12))</f>
        <v xml:space="preserve"> </v>
      </c>
      <c r="AI12" s="32" t="str">
        <f>IF(ISERROR(AVERAGE(Judge1:Judge5!AI12))," ", AVERAGE(Judge1:Judge5!AI12))</f>
        <v xml:space="preserve"> </v>
      </c>
      <c r="AJ12" s="32" t="str">
        <f>IF(ISERROR(AVERAGE(Judge1:Judge5!AJ12))," ", AVERAGE(Judge1:Judge5!AJ12))</f>
        <v xml:space="preserve"> </v>
      </c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1047</v>
      </c>
      <c r="B13" s="19">
        <v>10962</v>
      </c>
      <c r="C13" s="3" t="s">
        <v>23</v>
      </c>
      <c r="D13" s="3"/>
      <c r="E13" s="3">
        <v>0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32" t="str">
        <f>IF(ISERROR(AVERAGE(Judge1:Judge5!P13))," ", AVERAGE(Judge1:Judge5!P13))</f>
        <v xml:space="preserve"> </v>
      </c>
      <c r="Q13" s="32" t="str">
        <f>IF(ISERROR(AVERAGE(Judge1:Judge5!Q13))," ", AVERAGE(Judge1:Judge5!Q13))</f>
        <v xml:space="preserve"> </v>
      </c>
      <c r="R13" s="32" t="str">
        <f>IF(ISERROR(AVERAGE(Judge1:Judge5!R13))," ", AVERAGE(Judge1:Judge5!R13))</f>
        <v xml:space="preserve"> </v>
      </c>
      <c r="S13" s="32" t="str">
        <f>IF(ISERROR(AVERAGE(Judge1:Judge5!S13))," ", AVERAGE(Judge1:Judge5!S13))</f>
        <v xml:space="preserve"> </v>
      </c>
      <c r="T13" s="32" t="str">
        <f>IF(ISERROR(AVERAGE(Judge1:Judge5!T13))," ", AVERAGE(Judge1:Judge5!T13))</f>
        <v xml:space="preserve"> </v>
      </c>
      <c r="U13" s="32" t="str">
        <f>IF(ISERROR(AVERAGE(Judge1:Judge5!U13))," ", AVERAGE(Judge1:Judge5!U13))</f>
        <v xml:space="preserve"> </v>
      </c>
      <c r="V13" s="32" t="str">
        <f>IF(ISERROR(AVERAGE(Judge1:Judge5!V13))," ", AVERAGE(Judge1:Judge5!V13))</f>
        <v xml:space="preserve"> </v>
      </c>
      <c r="W13" s="32" t="str">
        <f>IF(ISERROR(AVERAGE(Judge1:Judge5!W13))," ", AVERAGE(Judge1:Judge5!W13))</f>
        <v xml:space="preserve"> </v>
      </c>
      <c r="X13" s="32" t="str">
        <f>IF(ISERROR(AVERAGE(Judge1:Judge5!X13))," ", AVERAGE(Judge1:Judge5!X13))</f>
        <v xml:space="preserve"> </v>
      </c>
      <c r="Y13" s="32" t="str">
        <f>IF(ISERROR(AVERAGE(Judge1:Judge5!Y13))," ", AVERAGE(Judge1:Judge5!Y13))</f>
        <v xml:space="preserve"> </v>
      </c>
      <c r="Z13" s="32" t="str">
        <f>IF(ISERROR(AVERAGE(Judge1:Judge5!Z13))," ", AVERAGE(Judge1:Judge5!Z13))</f>
        <v xml:space="preserve"> </v>
      </c>
      <c r="AA13" s="32" t="str">
        <f>IF(ISERROR(AVERAGE(Judge1:Judge5!AA13))," ", AVERAGE(Judge1:Judge5!AA13))</f>
        <v xml:space="preserve"> </v>
      </c>
      <c r="AB13" s="32" t="str">
        <f>IF(ISERROR(AVERAGE(Judge1:Judge5!AB13))," ", AVERAGE(Judge1:Judge5!AB13))</f>
        <v xml:space="preserve"> </v>
      </c>
      <c r="AC13" s="32" t="str">
        <f>IF(ISERROR(AVERAGE(Judge1:Judge5!AC13))," ", AVERAGE(Judge1:Judge5!AC13))</f>
        <v xml:space="preserve"> </v>
      </c>
      <c r="AD13" s="32" t="str">
        <f>IF(ISERROR(AVERAGE(Judge1:Judge5!AD13))," ", AVERAGE(Judge1:Judge5!AD13))</f>
        <v xml:space="preserve"> </v>
      </c>
      <c r="AE13" s="32" t="str">
        <f>IF(ISERROR(AVERAGE(Judge1:Judge5!AE13))," ", AVERAGE(Judge1:Judge5!AE13))</f>
        <v xml:space="preserve"> </v>
      </c>
      <c r="AF13" s="32" t="str">
        <f>IF(ISERROR(AVERAGE(Judge1:Judge5!AF13))," ", AVERAGE(Judge1:Judge5!AF13))</f>
        <v xml:space="preserve"> </v>
      </c>
      <c r="AG13" s="32" t="str">
        <f>IF(ISERROR(AVERAGE(Judge1:Judge5!AG13))," ", AVERAGE(Judge1:Judge5!AG13))</f>
        <v xml:space="preserve"> </v>
      </c>
      <c r="AH13" s="32" t="str">
        <f>IF(ISERROR(AVERAGE(Judge1:Judge5!AH13))," ", AVERAGE(Judge1:Judge5!AH13))</f>
        <v xml:space="preserve"> </v>
      </c>
      <c r="AI13" s="32" t="str">
        <f>IF(ISERROR(AVERAGE(Judge1:Judge5!AI13))," ", AVERAGE(Judge1:Judge5!AI13))</f>
        <v xml:space="preserve"> </v>
      </c>
      <c r="AJ13" s="32" t="str">
        <f>IF(ISERROR(AVERAGE(Judge1:Judge5!AJ13))," ", AVERAGE(Judge1:Judge5!AJ13))</f>
        <v xml:space="preserve"> </v>
      </c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1047</v>
      </c>
      <c r="B14" s="19">
        <v>10963</v>
      </c>
      <c r="C14" s="3" t="s">
        <v>23</v>
      </c>
      <c r="D14" s="3"/>
      <c r="E14" s="3">
        <v>0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32" t="str">
        <f>IF(ISERROR(AVERAGE(Judge1:Judge5!O14))," ", AVERAGE(Judge1:Judge5!O14))</f>
        <v xml:space="preserve"> </v>
      </c>
      <c r="P14" s="32" t="str">
        <f>IF(ISERROR(AVERAGE(Judge1:Judge5!P14))," ", AVERAGE(Judge1:Judge5!P14))</f>
        <v xml:space="preserve"> </v>
      </c>
      <c r="Q14" s="32" t="str">
        <f>IF(ISERROR(AVERAGE(Judge1:Judge5!Q14))," ", AVERAGE(Judge1:Judge5!Q14))</f>
        <v xml:space="preserve"> </v>
      </c>
      <c r="R14" s="32" t="str">
        <f>IF(ISERROR(AVERAGE(Judge1:Judge5!R14))," ", AVERAGE(Judge1:Judge5!R14))</f>
        <v xml:space="preserve"> </v>
      </c>
      <c r="S14" s="32" t="str">
        <f>IF(ISERROR(AVERAGE(Judge1:Judge5!S14))," ", AVERAGE(Judge1:Judge5!S14))</f>
        <v xml:space="preserve"> </v>
      </c>
      <c r="T14" s="32" t="str">
        <f>IF(ISERROR(AVERAGE(Judge1:Judge5!T14))," ", AVERAGE(Judge1:Judge5!T14))</f>
        <v xml:space="preserve"> </v>
      </c>
      <c r="U14" s="32" t="str">
        <f>IF(ISERROR(AVERAGE(Judge1:Judge5!U14))," ", AVERAGE(Judge1:Judge5!U14))</f>
        <v xml:space="preserve"> </v>
      </c>
      <c r="V14" s="32" t="str">
        <f>IF(ISERROR(AVERAGE(Judge1:Judge5!V14))," ", AVERAGE(Judge1:Judge5!V14))</f>
        <v xml:space="preserve"> </v>
      </c>
      <c r="W14" s="32" t="str">
        <f>IF(ISERROR(AVERAGE(Judge1:Judge5!W14))," ", AVERAGE(Judge1:Judge5!W14))</f>
        <v xml:space="preserve"> </v>
      </c>
      <c r="X14" s="32" t="str">
        <f>IF(ISERROR(AVERAGE(Judge1:Judge5!X14))," ", AVERAGE(Judge1:Judge5!X14))</f>
        <v xml:space="preserve"> </v>
      </c>
      <c r="Y14" s="32" t="str">
        <f>IF(ISERROR(AVERAGE(Judge1:Judge5!Y14))," ", AVERAGE(Judge1:Judge5!Y14))</f>
        <v xml:space="preserve"> </v>
      </c>
      <c r="Z14" s="32" t="str">
        <f>IF(ISERROR(AVERAGE(Judge1:Judge5!Z14))," ", AVERAGE(Judge1:Judge5!Z14))</f>
        <v xml:space="preserve"> </v>
      </c>
      <c r="AA14" s="32" t="str">
        <f>IF(ISERROR(AVERAGE(Judge1:Judge5!AA14))," ", AVERAGE(Judge1:Judge5!AA14))</f>
        <v xml:space="preserve"> </v>
      </c>
      <c r="AB14" s="32" t="str">
        <f>IF(ISERROR(AVERAGE(Judge1:Judge5!AB14))," ", AVERAGE(Judge1:Judge5!AB14))</f>
        <v xml:space="preserve"> </v>
      </c>
      <c r="AC14" s="32" t="str">
        <f>IF(ISERROR(AVERAGE(Judge1:Judge5!AC14))," ", AVERAGE(Judge1:Judge5!AC14))</f>
        <v xml:space="preserve"> </v>
      </c>
      <c r="AD14" s="32" t="str">
        <f>IF(ISERROR(AVERAGE(Judge1:Judge5!AD14))," ", AVERAGE(Judge1:Judge5!AD14))</f>
        <v xml:space="preserve"> </v>
      </c>
      <c r="AE14" s="32" t="str">
        <f>IF(ISERROR(AVERAGE(Judge1:Judge5!AE14))," ", AVERAGE(Judge1:Judge5!AE14))</f>
        <v xml:space="preserve"> </v>
      </c>
      <c r="AF14" s="32" t="str">
        <f>IF(ISERROR(AVERAGE(Judge1:Judge5!AF14))," ", AVERAGE(Judge1:Judge5!AF14))</f>
        <v xml:space="preserve"> </v>
      </c>
      <c r="AG14" s="32" t="str">
        <f>IF(ISERROR(AVERAGE(Judge1:Judge5!AG14))," ", AVERAGE(Judge1:Judge5!AG14))</f>
        <v xml:space="preserve"> </v>
      </c>
      <c r="AH14" s="32" t="str">
        <f>IF(ISERROR(AVERAGE(Judge1:Judge5!AH14))," ", AVERAGE(Judge1:Judge5!AH14))</f>
        <v xml:space="preserve"> </v>
      </c>
      <c r="AI14" s="32" t="str">
        <f>IF(ISERROR(AVERAGE(Judge1:Judge5!AI14))," ", AVERAGE(Judge1:Judge5!AI14))</f>
        <v xml:space="preserve"> </v>
      </c>
      <c r="AJ14" s="32" t="str">
        <f>IF(ISERROR(AVERAGE(Judge1:Judge5!AJ14))," ", AVERAGE(Judge1:Judge5!AJ14))</f>
        <v xml:space="preserve"> </v>
      </c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1047</v>
      </c>
      <c r="B15" s="19">
        <v>10964</v>
      </c>
      <c r="C15" s="21" t="s">
        <v>25</v>
      </c>
      <c r="D15" s="21" t="s">
        <v>26</v>
      </c>
      <c r="E15" s="21">
        <v>-10</v>
      </c>
      <c r="F15" s="33" t="str">
        <f>IF(ISERROR(AVERAGE(Judge1:Judge5!F15))," ", AVERAGE(Judge1:Judge5!F15))</f>
        <v xml:space="preserve"> </v>
      </c>
      <c r="G15" s="33" t="str">
        <f>IF(ISERROR(AVERAGE(Judge1:Judge5!G15))," ", AVERAGE(Judge1:Judge5!G15))</f>
        <v xml:space="preserve"> </v>
      </c>
      <c r="H15" s="33" t="str">
        <f>IF(ISERROR(AVERAGE(Judge1:Judge5!H15))," ", AVERAGE(Judge1:Judge5!H15))</f>
        <v xml:space="preserve"> </v>
      </c>
      <c r="I15" s="33" t="str">
        <f>IF(ISERROR(AVERAGE(Judge1:Judge5!I15))," ", AVERAGE(Judge1:Judge5!I15))</f>
        <v xml:space="preserve"> </v>
      </c>
      <c r="J15" s="33" t="str">
        <f>IF(ISERROR(AVERAGE(Judge1:Judge5!J15))," ", AVERAGE(Judge1:Judge5!J15))</f>
        <v xml:space="preserve"> </v>
      </c>
      <c r="K15" s="33" t="str">
        <f>IF(ISERROR(AVERAGE(Judge1:Judge5!K15))," ", AVERAGE(Judge1:Judge5!K15))</f>
        <v xml:space="preserve"> </v>
      </c>
      <c r="L15" s="33" t="str">
        <f>IF(ISERROR(AVERAGE(Judge1:Judge5!L15))," ", AVERAGE(Judge1:Judge5!L15))</f>
        <v xml:space="preserve"> </v>
      </c>
      <c r="M15" s="33" t="str">
        <f>IF(ISERROR(AVERAGE(Judge1:Judge5!M15))," ", AVERAGE(Judge1:Judge5!M15))</f>
        <v xml:space="preserve"> </v>
      </c>
      <c r="N15" s="33" t="str">
        <f>IF(ISERROR(AVERAGE(Judge1:Judge5!N15))," ", AVERAGE(Judge1:Judge5!N15))</f>
        <v xml:space="preserve"> </v>
      </c>
      <c r="O15" s="33" t="str">
        <f>IF(ISERROR(AVERAGE(Judge1:Judge5!O15))," ", AVERAGE(Judge1:Judge5!O15))</f>
        <v xml:space="preserve"> </v>
      </c>
      <c r="P15" s="33" t="str">
        <f>IF(ISERROR(AVERAGE(Judge1:Judge5!P15))," ", AVERAGE(Judge1:Judge5!P15))</f>
        <v xml:space="preserve"> </v>
      </c>
      <c r="Q15" s="33" t="str">
        <f>IF(ISERROR(AVERAGE(Judge1:Judge5!Q15))," ", AVERAGE(Judge1:Judge5!Q15))</f>
        <v xml:space="preserve"> </v>
      </c>
      <c r="R15" s="33" t="str">
        <f>IF(ISERROR(AVERAGE(Judge1:Judge5!R15))," ", AVERAGE(Judge1:Judge5!R15))</f>
        <v xml:space="preserve"> </v>
      </c>
      <c r="S15" s="33" t="str">
        <f>IF(ISERROR(AVERAGE(Judge1:Judge5!S15))," ", AVERAGE(Judge1:Judge5!S15))</f>
        <v xml:space="preserve"> </v>
      </c>
      <c r="T15" s="33" t="str">
        <f>IF(ISERROR(AVERAGE(Judge1:Judge5!T15))," ", AVERAGE(Judge1:Judge5!T15))</f>
        <v xml:space="preserve"> </v>
      </c>
      <c r="U15" s="33" t="str">
        <f>IF(ISERROR(AVERAGE(Judge1:Judge5!U15))," ", AVERAGE(Judge1:Judge5!U15))</f>
        <v xml:space="preserve"> </v>
      </c>
      <c r="V15" s="33" t="str">
        <f>IF(ISERROR(AVERAGE(Judge1:Judge5!V15))," ", AVERAGE(Judge1:Judge5!V15))</f>
        <v xml:space="preserve"> </v>
      </c>
      <c r="W15" s="33" t="str">
        <f>IF(ISERROR(AVERAGE(Judge1:Judge5!W15))," ", AVERAGE(Judge1:Judge5!W15))</f>
        <v xml:space="preserve"> </v>
      </c>
      <c r="X15" s="33" t="str">
        <f>IF(ISERROR(AVERAGE(Judge1:Judge5!X15))," ", AVERAGE(Judge1:Judge5!X15))</f>
        <v xml:space="preserve"> </v>
      </c>
      <c r="Y15" s="33" t="str">
        <f>IF(ISERROR(AVERAGE(Judge1:Judge5!Y15))," ", AVERAGE(Judge1:Judge5!Y15))</f>
        <v xml:space="preserve"> </v>
      </c>
      <c r="Z15" s="33" t="str">
        <f>IF(ISERROR(AVERAGE(Judge1:Judge5!Z15))," ", AVERAGE(Judge1:Judge5!Z15))</f>
        <v xml:space="preserve"> </v>
      </c>
      <c r="AA15" s="33" t="str">
        <f>IF(ISERROR(AVERAGE(Judge1:Judge5!AA15))," ", AVERAGE(Judge1:Judge5!AA15))</f>
        <v xml:space="preserve"> </v>
      </c>
      <c r="AB15" s="33" t="str">
        <f>IF(ISERROR(AVERAGE(Judge1:Judge5!AB15))," ", AVERAGE(Judge1:Judge5!AB15))</f>
        <v xml:space="preserve"> </v>
      </c>
      <c r="AC15" s="33" t="str">
        <f>IF(ISERROR(AVERAGE(Judge1:Judge5!AC15))," ", AVERAGE(Judge1:Judge5!AC15))</f>
        <v xml:space="preserve"> </v>
      </c>
      <c r="AD15" s="33" t="str">
        <f>IF(ISERROR(AVERAGE(Judge1:Judge5!AD15))," ", AVERAGE(Judge1:Judge5!AD15))</f>
        <v xml:space="preserve"> </v>
      </c>
      <c r="AE15" s="33" t="str">
        <f>IF(ISERROR(AVERAGE(Judge1:Judge5!AE15))," ", AVERAGE(Judge1:Judge5!AE15))</f>
        <v xml:space="preserve"> </v>
      </c>
      <c r="AF15" s="33" t="str">
        <f>IF(ISERROR(AVERAGE(Judge1:Judge5!AF15))," ", AVERAGE(Judge1:Judge5!AF15))</f>
        <v xml:space="preserve"> </v>
      </c>
      <c r="AG15" s="33" t="str">
        <f>IF(ISERROR(AVERAGE(Judge1:Judge5!AG15))," ", AVERAGE(Judge1:Judge5!AG15))</f>
        <v xml:space="preserve"> </v>
      </c>
      <c r="AH15" s="33" t="str">
        <f>IF(ISERROR(AVERAGE(Judge1:Judge5!AH15))," ", AVERAGE(Judge1:Judge5!AH15))</f>
        <v xml:space="preserve"> </v>
      </c>
      <c r="AI15" s="33" t="str">
        <f>IF(ISERROR(AVERAGE(Judge1:Judge5!AI15))," ", AVERAGE(Judge1:Judge5!AI15))</f>
        <v xml:space="preserve"> </v>
      </c>
      <c r="AJ15" s="33" t="str">
        <f>IF(ISERROR(AVERAGE(Judge1:Judge5!AJ15))," ", AVERAGE(Judge1:Judge5!AJ15))</f>
        <v xml:space="preserve"> </v>
      </c>
      <c r="AK15" s="22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1047</v>
      </c>
      <c r="B16" s="19">
        <v>10965</v>
      </c>
      <c r="C16" s="21" t="s">
        <v>25</v>
      </c>
      <c r="D16" s="21" t="s">
        <v>27</v>
      </c>
      <c r="E16" s="21">
        <v>-10</v>
      </c>
      <c r="F16" s="33" t="str">
        <f>IF(ISERROR(AVERAGE(Judge1:Judge5!F16))," ", AVERAGE(Judge1:Judge5!F16))</f>
        <v xml:space="preserve"> </v>
      </c>
      <c r="G16" s="33" t="str">
        <f>IF(ISERROR(AVERAGE(Judge1:Judge5!G16))," ", AVERAGE(Judge1:Judge5!G16))</f>
        <v xml:space="preserve"> </v>
      </c>
      <c r="H16" s="33" t="str">
        <f>IF(ISERROR(AVERAGE(Judge1:Judge5!H16))," ", AVERAGE(Judge1:Judge5!H16))</f>
        <v xml:space="preserve"> </v>
      </c>
      <c r="I16" s="33" t="str">
        <f>IF(ISERROR(AVERAGE(Judge1:Judge5!I16))," ", AVERAGE(Judge1:Judge5!I16))</f>
        <v xml:space="preserve"> </v>
      </c>
      <c r="J16" s="33" t="str">
        <f>IF(ISERROR(AVERAGE(Judge1:Judge5!J16))," ", AVERAGE(Judge1:Judge5!J16))</f>
        <v xml:space="preserve"> </v>
      </c>
      <c r="K16" s="33" t="str">
        <f>IF(ISERROR(AVERAGE(Judge1:Judge5!K16))," ", AVERAGE(Judge1:Judge5!K16))</f>
        <v xml:space="preserve"> </v>
      </c>
      <c r="L16" s="33" t="str">
        <f>IF(ISERROR(AVERAGE(Judge1:Judge5!L16))," ", AVERAGE(Judge1:Judge5!L16))</f>
        <v xml:space="preserve"> </v>
      </c>
      <c r="M16" s="33" t="str">
        <f>IF(ISERROR(AVERAGE(Judge1:Judge5!M16))," ", AVERAGE(Judge1:Judge5!M16))</f>
        <v xml:space="preserve"> </v>
      </c>
      <c r="N16" s="33" t="str">
        <f>IF(ISERROR(AVERAGE(Judge1:Judge5!N16))," ", AVERAGE(Judge1:Judge5!N16))</f>
        <v xml:space="preserve"> </v>
      </c>
      <c r="O16" s="33" t="str">
        <f>IF(ISERROR(AVERAGE(Judge1:Judge5!O16))," ", AVERAGE(Judge1:Judge5!O16))</f>
        <v xml:space="preserve"> </v>
      </c>
      <c r="P16" s="33" t="str">
        <f>IF(ISERROR(AVERAGE(Judge1:Judge5!P16))," ", AVERAGE(Judge1:Judge5!P16))</f>
        <v xml:space="preserve"> </v>
      </c>
      <c r="Q16" s="33" t="str">
        <f>IF(ISERROR(AVERAGE(Judge1:Judge5!Q16))," ", AVERAGE(Judge1:Judge5!Q16))</f>
        <v xml:space="preserve"> </v>
      </c>
      <c r="R16" s="33" t="str">
        <f>IF(ISERROR(AVERAGE(Judge1:Judge5!R16))," ", AVERAGE(Judge1:Judge5!R16))</f>
        <v xml:space="preserve"> </v>
      </c>
      <c r="S16" s="33" t="str">
        <f>IF(ISERROR(AVERAGE(Judge1:Judge5!S16))," ", AVERAGE(Judge1:Judge5!S16))</f>
        <v xml:space="preserve"> </v>
      </c>
      <c r="T16" s="33" t="str">
        <f>IF(ISERROR(AVERAGE(Judge1:Judge5!T16))," ", AVERAGE(Judge1:Judge5!T16))</f>
        <v xml:space="preserve"> </v>
      </c>
      <c r="U16" s="33" t="str">
        <f>IF(ISERROR(AVERAGE(Judge1:Judge5!U16))," ", AVERAGE(Judge1:Judge5!U16))</f>
        <v xml:space="preserve"> </v>
      </c>
      <c r="V16" s="33" t="str">
        <f>IF(ISERROR(AVERAGE(Judge1:Judge5!V16))," ", AVERAGE(Judge1:Judge5!V16))</f>
        <v xml:space="preserve"> </v>
      </c>
      <c r="W16" s="33" t="str">
        <f>IF(ISERROR(AVERAGE(Judge1:Judge5!W16))," ", AVERAGE(Judge1:Judge5!W16))</f>
        <v xml:space="preserve"> </v>
      </c>
      <c r="X16" s="33" t="str">
        <f>IF(ISERROR(AVERAGE(Judge1:Judge5!X16))," ", AVERAGE(Judge1:Judge5!X16))</f>
        <v xml:space="preserve"> </v>
      </c>
      <c r="Y16" s="33" t="str">
        <f>IF(ISERROR(AVERAGE(Judge1:Judge5!Y16))," ", AVERAGE(Judge1:Judge5!Y16))</f>
        <v xml:space="preserve"> </v>
      </c>
      <c r="Z16" s="33" t="str">
        <f>IF(ISERROR(AVERAGE(Judge1:Judge5!Z16))," ", AVERAGE(Judge1:Judge5!Z16))</f>
        <v xml:space="preserve"> </v>
      </c>
      <c r="AA16" s="33" t="str">
        <f>IF(ISERROR(AVERAGE(Judge1:Judge5!AA16))," ", AVERAGE(Judge1:Judge5!AA16))</f>
        <v xml:space="preserve"> </v>
      </c>
      <c r="AB16" s="33" t="str">
        <f>IF(ISERROR(AVERAGE(Judge1:Judge5!AB16))," ", AVERAGE(Judge1:Judge5!AB16))</f>
        <v xml:space="preserve"> </v>
      </c>
      <c r="AC16" s="33" t="str">
        <f>IF(ISERROR(AVERAGE(Judge1:Judge5!AC16))," ", AVERAGE(Judge1:Judge5!AC16))</f>
        <v xml:space="preserve"> </v>
      </c>
      <c r="AD16" s="33" t="str">
        <f>IF(ISERROR(AVERAGE(Judge1:Judge5!AD16))," ", AVERAGE(Judge1:Judge5!AD16))</f>
        <v xml:space="preserve"> </v>
      </c>
      <c r="AE16" s="33" t="str">
        <f>IF(ISERROR(AVERAGE(Judge1:Judge5!AE16))," ", AVERAGE(Judge1:Judge5!AE16))</f>
        <v xml:space="preserve"> </v>
      </c>
      <c r="AF16" s="33" t="str">
        <f>IF(ISERROR(AVERAGE(Judge1:Judge5!AF16))," ", AVERAGE(Judge1:Judge5!AF16))</f>
        <v xml:space="preserve"> </v>
      </c>
      <c r="AG16" s="33" t="str">
        <f>IF(ISERROR(AVERAGE(Judge1:Judge5!AG16))," ", AVERAGE(Judge1:Judge5!AG16))</f>
        <v xml:space="preserve"> </v>
      </c>
      <c r="AH16" s="33" t="str">
        <f>IF(ISERROR(AVERAGE(Judge1:Judge5!AH16))," ", AVERAGE(Judge1:Judge5!AH16))</f>
        <v xml:space="preserve"> </v>
      </c>
      <c r="AI16" s="33" t="str">
        <f>IF(ISERROR(AVERAGE(Judge1:Judge5!AI16))," ", AVERAGE(Judge1:Judge5!AI16))</f>
        <v xml:space="preserve"> </v>
      </c>
      <c r="AJ16" s="33" t="str">
        <f>IF(ISERROR(AVERAGE(Judge1:Judge5!AJ16))," ", AVERAGE(Judge1:Judge5!AJ16))</f>
        <v xml:space="preserve"> </v>
      </c>
      <c r="AK16" s="22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28</v>
      </c>
      <c r="E18">
        <f>SUMIF($E$6:$E$16, "&gt;0")</f>
        <v>1000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C19" t="s">
        <v>29</v>
      </c>
      <c r="F19" s="23">
        <f>SUM($F$7:$F$16)</f>
        <v>0</v>
      </c>
      <c r="G19" s="23">
        <f>SUM($G$7:$G$16)</f>
        <v>0</v>
      </c>
      <c r="H19" s="23">
        <f>SUM($H$7:$H$16)</f>
        <v>0</v>
      </c>
      <c r="I19" s="23">
        <f>SUM($I$7:$I$16)</f>
        <v>0</v>
      </c>
      <c r="J19" s="23">
        <f>SUM($J$7:$J$16)</f>
        <v>0</v>
      </c>
      <c r="K19" s="23">
        <f>SUM($K$7:$K$16)</f>
        <v>0</v>
      </c>
      <c r="L19" s="23">
        <f>SUM($L$7:$L$16)</f>
        <v>0</v>
      </c>
      <c r="M19" s="23">
        <f>SUM($M$7:$M$16)</f>
        <v>0</v>
      </c>
      <c r="N19" s="23">
        <f>SUM($N$7:$N$16)</f>
        <v>0</v>
      </c>
      <c r="O19" s="23">
        <f>SUM($O$7:$O$16)</f>
        <v>0</v>
      </c>
      <c r="P19" s="23">
        <f>SUM($P$7:$P$16)</f>
        <v>0</v>
      </c>
      <c r="Q19" s="23">
        <f>SUM($Q$7:$Q$16)</f>
        <v>0</v>
      </c>
      <c r="R19" s="23">
        <f>SUM($R$7:$R$16)</f>
        <v>0</v>
      </c>
      <c r="S19" s="23">
        <f>SUM($S$7:$S$16)</f>
        <v>0</v>
      </c>
      <c r="T19" s="23">
        <f>SUM($T$7:$T$16)</f>
        <v>0</v>
      </c>
      <c r="U19" s="23">
        <f>SUM($U$7:$U$16)</f>
        <v>0</v>
      </c>
      <c r="V19" s="23">
        <f>SUM($V$7:$V$16)</f>
        <v>0</v>
      </c>
      <c r="W19" s="23">
        <f>SUM($W$7:$W$16)</f>
        <v>0</v>
      </c>
      <c r="X19" s="23">
        <f>SUM($X$7:$X$16)</f>
        <v>0</v>
      </c>
      <c r="Y19" s="23">
        <f>SUM($Y$7:$Y$16)</f>
        <v>0</v>
      </c>
      <c r="Z19" s="23">
        <f>SUM($Z$7:$Z$16)</f>
        <v>0</v>
      </c>
      <c r="AA19" s="23">
        <f>SUM($AA$7:$AA$16)</f>
        <v>0</v>
      </c>
      <c r="AB19" s="23">
        <f>SUM($AB$7:$AB$16)</f>
        <v>0</v>
      </c>
      <c r="AC19" s="23">
        <f>SUM($AC$7:$AC$16)</f>
        <v>0</v>
      </c>
      <c r="AD19" s="23">
        <f>SUM($AD$7:$AD$16)</f>
        <v>0</v>
      </c>
      <c r="AE19" s="23">
        <f>SUM($AE$7:$AE$16)</f>
        <v>0</v>
      </c>
      <c r="AF19" s="23">
        <f>SUM($AF$7:$AF$16)</f>
        <v>0</v>
      </c>
      <c r="AG19" s="23">
        <f>SUM($AG$7:$AG$16)</f>
        <v>0</v>
      </c>
      <c r="AH19" s="23">
        <f>SUM($AH$7:$AH$16)</f>
        <v>0</v>
      </c>
      <c r="AI19" s="23">
        <f>SUM($AI$7:$AI$16)</f>
        <v>0</v>
      </c>
      <c r="AJ19" s="23">
        <f>SUM($AJ$7:$AJ$16)</f>
        <v>0</v>
      </c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D20" s="24" t="s">
        <v>31</v>
      </c>
      <c r="E20" s="24" t="s">
        <v>32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C21" t="s">
        <v>30</v>
      </c>
      <c r="D21" s="25">
        <f>LARGE($F$19:$AJ$19,1)</f>
        <v>0</v>
      </c>
      <c r="E21">
        <f>INDEX($F$6:$AJ$6,MATCH($D$21,$F$19:$AJ$19,0))</f>
        <v>101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C22" t="s">
        <v>33</v>
      </c>
      <c r="D22" s="20">
        <f>LARGE($F$19:$AJ$19,2)</f>
        <v>0</v>
      </c>
      <c r="E22">
        <f>INDEX($F$6:$AJ$6,MATCH($D$22,$F$19:$AJ$19,0))</f>
        <v>101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C23" t="s">
        <v>34</v>
      </c>
      <c r="D23" s="26">
        <f>LARGE($F$19:$AJ$19,3)</f>
        <v>0</v>
      </c>
      <c r="E23">
        <f>INDEX($F$6:$AJ$6,MATCH($D$23,$F$19:$AJ$19,0))</f>
        <v>101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ht="15" x14ac:dyDescent="0.25">
      <c r="D24" s="27">
        <f>LARGE($F$19:$AJ$19,4)</f>
        <v>0</v>
      </c>
      <c r="E24" s="29" t="str">
        <f>IF( OR( EXACT( $D$21,$D$22 ), EXACT($D$22,$D$23 ), EXACT($D$23,$D$24 )),"** TIE **", " ")</f>
        <v>** TIE **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ht="100.15" customHeight="1" x14ac:dyDescent="0.2">
      <c r="E25" s="30" t="s">
        <v>35</v>
      </c>
      <c r="F25" s="34" t="str">
        <f>Judge1!F25 &amp; " " &amp; Judge2!F25 &amp; " " &amp; Judge3!F25 &amp; " " &amp; Judge4!F25 &amp; " " &amp; Judge5!F25</f>
        <v xml:space="preserve">    </v>
      </c>
      <c r="G25" s="31" t="str">
        <f>Judge1!G25 &amp; " " &amp; Judge2!G25 &amp; " " &amp; Judge3!G25 &amp; " " &amp; Judge4!G25 &amp; " " &amp; Judge5!G25</f>
        <v xml:space="preserve">    </v>
      </c>
      <c r="H25" s="31" t="str">
        <f>Judge1!H25 &amp; " " &amp; Judge2!H25 &amp; " " &amp; Judge3!H25 &amp; " " &amp; Judge4!H25 &amp; " " &amp; Judge5!H25</f>
        <v xml:space="preserve">    </v>
      </c>
      <c r="I25" s="31" t="str">
        <f>Judge1!I25 &amp; " " &amp; Judge2!I25 &amp; " " &amp; Judge3!I25 &amp; " " &amp; Judge4!I25 &amp; " " &amp; Judge5!I25</f>
        <v xml:space="preserve">    </v>
      </c>
      <c r="J25" s="31" t="str">
        <f>Judge1!J25 &amp; " " &amp; Judge2!J25 &amp; " " &amp; Judge3!J25 &amp; " " &amp; Judge4!J25 &amp; " " &amp; Judge5!J25</f>
        <v xml:space="preserve">    </v>
      </c>
      <c r="K25" s="31" t="str">
        <f>Judge1!K25 &amp; " " &amp; Judge2!K25 &amp; " " &amp; Judge3!K25 &amp; " " &amp; Judge4!K25 &amp; " " &amp; Judge5!K25</f>
        <v xml:space="preserve">    </v>
      </c>
      <c r="L25" s="31" t="str">
        <f>Judge1!L25 &amp; " " &amp; Judge2!L25 &amp; " " &amp; Judge3!L25 &amp; " " &amp; Judge4!L25 &amp; " " &amp; Judge5!L25</f>
        <v xml:space="preserve">    </v>
      </c>
      <c r="M25" s="31" t="str">
        <f>Judge1!M25 &amp; " " &amp; Judge2!M25 &amp; " " &amp; Judge3!M25 &amp; " " &amp; Judge4!M25 &amp; " " &amp; Judge5!M25</f>
        <v xml:space="preserve">    </v>
      </c>
      <c r="N25" s="31" t="str">
        <f>Judge1!N25 &amp; " " &amp; Judge2!N25 &amp; " " &amp; Judge3!N25 &amp; " " &amp; Judge4!N25 &amp; " " &amp; Judge5!N25</f>
        <v xml:space="preserve">    </v>
      </c>
      <c r="O25" s="31" t="str">
        <f>Judge1!O25 &amp; " " &amp; Judge2!O25 &amp; " " &amp; Judge3!O25 &amp; " " &amp; Judge4!O25 &amp; " " &amp; Judge5!O25</f>
        <v xml:space="preserve">    </v>
      </c>
      <c r="P25" s="31" t="str">
        <f>Judge1!P25 &amp; " " &amp; Judge2!P25 &amp; " " &amp; Judge3!P25 &amp; " " &amp; Judge4!P25 &amp; " " &amp; Judge5!P25</f>
        <v xml:space="preserve">    </v>
      </c>
      <c r="Q25" s="31" t="str">
        <f>Judge1!Q25 &amp; " " &amp; Judge2!Q25 &amp; " " &amp; Judge3!Q25 &amp; " " &amp; Judge4!Q25 &amp; " " &amp; Judge5!Q25</f>
        <v xml:space="preserve">    </v>
      </c>
      <c r="R25" s="31" t="str">
        <f>Judge1!R25 &amp; " " &amp; Judge2!R25 &amp; " " &amp; Judge3!R25 &amp; " " &amp; Judge4!R25 &amp; " " &amp; Judge5!R25</f>
        <v xml:space="preserve">    </v>
      </c>
      <c r="S25" s="31" t="str">
        <f>Judge1!S25 &amp; " " &amp; Judge2!S25 &amp; " " &amp; Judge3!S25 &amp; " " &amp; Judge4!S25 &amp; " " &amp; Judge5!S25</f>
        <v xml:space="preserve">    </v>
      </c>
      <c r="T25" s="31" t="str">
        <f>Judge1!T25 &amp; " " &amp; Judge2!T25 &amp; " " &amp; Judge3!T25 &amp; " " &amp; Judge4!T25 &amp; " " &amp; Judge5!T25</f>
        <v xml:space="preserve">    </v>
      </c>
      <c r="U25" s="31" t="str">
        <f>Judge1!U25 &amp; " " &amp; Judge2!U25 &amp; " " &amp; Judge3!U25 &amp; " " &amp; Judge4!U25 &amp; " " &amp; Judge5!U25</f>
        <v xml:space="preserve">    </v>
      </c>
      <c r="V25" s="31" t="str">
        <f>Judge1!V25 &amp; " " &amp; Judge2!V25 &amp; " " &amp; Judge3!V25 &amp; " " &amp; Judge4!V25 &amp; " " &amp; Judge5!V25</f>
        <v xml:space="preserve">    </v>
      </c>
      <c r="W25" s="31" t="str">
        <f>Judge1!W25 &amp; " " &amp; Judge2!W25 &amp; " " &amp; Judge3!W25 &amp; " " &amp; Judge4!W25 &amp; " " &amp; Judge5!W25</f>
        <v xml:space="preserve">    </v>
      </c>
      <c r="X25" s="31" t="str">
        <f>Judge1!X25 &amp; " " &amp; Judge2!X25 &amp; " " &amp; Judge3!X25 &amp; " " &amp; Judge4!X25 &amp; " " &amp; Judge5!X25</f>
        <v xml:space="preserve">    </v>
      </c>
      <c r="Y25" s="31" t="str">
        <f>Judge1!Y25 &amp; " " &amp; Judge2!Y25 &amp; " " &amp; Judge3!Y25 &amp; " " &amp; Judge4!Y25 &amp; " " &amp; Judge5!Y25</f>
        <v xml:space="preserve">    </v>
      </c>
      <c r="Z25" s="31" t="str">
        <f>Judge1!Z25 &amp; " " &amp; Judge2!Z25 &amp; " " &amp; Judge3!Z25 &amp; " " &amp; Judge4!Z25 &amp; " " &amp; Judge5!Z25</f>
        <v xml:space="preserve">    </v>
      </c>
      <c r="AA25" s="31" t="str">
        <f>Judge1!AA25 &amp; " " &amp; Judge2!AA25 &amp; " " &amp; Judge3!AA25 &amp; " " &amp; Judge4!AA25 &amp; " " &amp; Judge5!AA25</f>
        <v xml:space="preserve">    </v>
      </c>
      <c r="AB25" s="31" t="str">
        <f>Judge1!AB25 &amp; " " &amp; Judge2!AB25 &amp; " " &amp; Judge3!AB25 &amp; " " &amp; Judge4!AB25 &amp; " " &amp; Judge5!AB25</f>
        <v xml:space="preserve">    </v>
      </c>
      <c r="AC25" s="31" t="str">
        <f>Judge1!AC25 &amp; " " &amp; Judge2!AC25 &amp; " " &amp; Judge3!AC25 &amp; " " &amp; Judge4!AC25 &amp; " " &amp; Judge5!AC25</f>
        <v xml:space="preserve">    </v>
      </c>
      <c r="AD25" s="31" t="str">
        <f>Judge1!AD25 &amp; " " &amp; Judge2!AD25 &amp; " " &amp; Judge3!AD25 &amp; " " &amp; Judge4!AD25 &amp; " " &amp; Judge5!AD25</f>
        <v xml:space="preserve">    </v>
      </c>
      <c r="AE25" s="31" t="str">
        <f>Judge1!AE25 &amp; " " &amp; Judge2!AE25 &amp; " " &amp; Judge3!AE25 &amp; " " &amp; Judge4!AE25 &amp; " " &amp; Judge5!AE25</f>
        <v xml:space="preserve">    </v>
      </c>
      <c r="AF25" s="31" t="str">
        <f>Judge1!AF25 &amp; " " &amp; Judge2!AF25 &amp; " " &amp; Judge3!AF25 &amp; " " &amp; Judge4!AF25 &amp; " " &amp; Judge5!AF25</f>
        <v xml:space="preserve">    </v>
      </c>
      <c r="AG25" s="31" t="str">
        <f>Judge1!AG25 &amp; " " &amp; Judge2!AG25 &amp; " " &amp; Judge3!AG25 &amp; " " &amp; Judge4!AG25 &amp; " " &amp; Judge5!AG25</f>
        <v xml:space="preserve">    </v>
      </c>
      <c r="AH25" s="31" t="str">
        <f>Judge1!AH25 &amp; " " &amp; Judge2!AH25 &amp; " " &amp; Judge3!AH25 &amp; " " &amp; Judge4!AH25 &amp; " " &amp; Judge5!AH25</f>
        <v xml:space="preserve">    </v>
      </c>
      <c r="AI25" s="31" t="str">
        <f>Judge1!AI25 &amp; " " &amp; Judge2!AI25 &amp; " " &amp; Judge3!AI25 &amp; " " &amp; Judge4!AI25 &amp; " " &amp; Judge5!AI25</f>
        <v xml:space="preserve">    </v>
      </c>
      <c r="AJ25" s="31" t="str">
        <f>Judge1!AJ25 &amp; " " &amp; Judge2!AJ25 &amp; " " &amp; Judge3!AJ25 &amp; " " &amp; Judge4!AJ25 &amp; " " &amp; Judge5!AJ25</f>
        <v xml:space="preserve">    </v>
      </c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F7:AJ7">
    <cfRule type="cellIs" dxfId="408" priority="29" stopIfTrue="1" operator="greaterThan">
      <formula>$E$7</formula>
    </cfRule>
    <cfRule type="cellIs" dxfId="407" priority="30" stopIfTrue="1" operator="equal">
      <formula>""</formula>
    </cfRule>
    <cfRule type="cellIs" dxfId="406" priority="31" stopIfTrue="1" operator="equal">
      <formula>0</formula>
    </cfRule>
    <cfRule type="cellIs" dxfId="405" priority="32" stopIfTrue="1" operator="lessThan">
      <formula>($E$7 * 0.25)</formula>
    </cfRule>
  </conditionalFormatting>
  <conditionalFormatting sqref="F8:AJ8">
    <cfRule type="cellIs" dxfId="404" priority="33" stopIfTrue="1" operator="greaterThan">
      <formula>$E$8</formula>
    </cfRule>
    <cfRule type="cellIs" dxfId="403" priority="34" stopIfTrue="1" operator="equal">
      <formula>""</formula>
    </cfRule>
    <cfRule type="cellIs" dxfId="402" priority="35" stopIfTrue="1" operator="equal">
      <formula>0</formula>
    </cfRule>
    <cfRule type="cellIs" dxfId="401" priority="36" stopIfTrue="1" operator="lessThan">
      <formula>($E$8 * 0.25)</formula>
    </cfRule>
  </conditionalFormatting>
  <conditionalFormatting sqref="F9:AJ9">
    <cfRule type="cellIs" dxfId="400" priority="37" stopIfTrue="1" operator="greaterThan">
      <formula>$E$9</formula>
    </cfRule>
    <cfRule type="cellIs" dxfId="399" priority="38" stopIfTrue="1" operator="equal">
      <formula>""</formula>
    </cfRule>
    <cfRule type="cellIs" dxfId="398" priority="39" stopIfTrue="1" operator="equal">
      <formula>0</formula>
    </cfRule>
    <cfRule type="cellIs" dxfId="397" priority="40" stopIfTrue="1" operator="lessThan">
      <formula>($E$9 * 0.25)</formula>
    </cfRule>
  </conditionalFormatting>
  <conditionalFormatting sqref="F10:AJ10">
    <cfRule type="cellIs" dxfId="396" priority="41" stopIfTrue="1" operator="greaterThan">
      <formula>$E$10</formula>
    </cfRule>
    <cfRule type="cellIs" dxfId="395" priority="42" stopIfTrue="1" operator="equal">
      <formula>""</formula>
    </cfRule>
    <cfRule type="cellIs" dxfId="394" priority="43" stopIfTrue="1" operator="equal">
      <formula>0</formula>
    </cfRule>
    <cfRule type="cellIs" dxfId="393" priority="44" stopIfTrue="1" operator="lessThan">
      <formula>($E$10 * 0.25)</formula>
    </cfRule>
  </conditionalFormatting>
  <conditionalFormatting sqref="F11:AJ11">
    <cfRule type="cellIs" dxfId="392" priority="45" stopIfTrue="1" operator="greaterThan">
      <formula>$E$11</formula>
    </cfRule>
    <cfRule type="cellIs" dxfId="391" priority="46" stopIfTrue="1" operator="equal">
      <formula>""</formula>
    </cfRule>
    <cfRule type="cellIs" dxfId="390" priority="47" stopIfTrue="1" operator="equal">
      <formula>0</formula>
    </cfRule>
    <cfRule type="cellIs" dxfId="389" priority="48" stopIfTrue="1" operator="lessThan">
      <formula>($E$11 * 0.25)</formula>
    </cfRule>
  </conditionalFormatting>
  <conditionalFormatting sqref="F12:AJ12">
    <cfRule type="cellIs" dxfId="388" priority="49" stopIfTrue="1" operator="greaterThan">
      <formula>$E$12</formula>
    </cfRule>
    <cfRule type="cellIs" dxfId="387" priority="50" stopIfTrue="1" operator="equal">
      <formula>""</formula>
    </cfRule>
    <cfRule type="cellIs" dxfId="386" priority="51" stopIfTrue="1" operator="equal">
      <formula>0</formula>
    </cfRule>
    <cfRule type="cellIs" dxfId="385" priority="52" stopIfTrue="1" operator="lessThan">
      <formula>($E$12 * 0.25)</formula>
    </cfRule>
  </conditionalFormatting>
  <conditionalFormatting sqref="F13:AJ13">
    <cfRule type="cellIs" dxfId="384" priority="53" stopIfTrue="1" operator="greaterThan">
      <formula>$E$13</formula>
    </cfRule>
    <cfRule type="cellIs" dxfId="383" priority="54" stopIfTrue="1" operator="equal">
      <formula>""</formula>
    </cfRule>
    <cfRule type="cellIs" dxfId="382" priority="55" stopIfTrue="1" operator="equal">
      <formula>0</formula>
    </cfRule>
    <cfRule type="cellIs" dxfId="381" priority="56" stopIfTrue="1" operator="lessThan">
      <formula>($E$13 * 0.25)</formula>
    </cfRule>
  </conditionalFormatting>
  <conditionalFormatting sqref="F14:AJ14">
    <cfRule type="cellIs" dxfId="380" priority="57" stopIfTrue="1" operator="greaterThan">
      <formula>$E$14</formula>
    </cfRule>
    <cfRule type="cellIs" dxfId="379" priority="58" stopIfTrue="1" operator="equal">
      <formula>""</formula>
    </cfRule>
    <cfRule type="cellIs" dxfId="378" priority="59" stopIfTrue="1" operator="equal">
      <formula>0</formula>
    </cfRule>
    <cfRule type="cellIs" dxfId="377" priority="60" stopIfTrue="1" operator="lessThan">
      <formula>($E$14 * 0.25)</formula>
    </cfRule>
  </conditionalFormatting>
  <conditionalFormatting sqref="E15:AJ15">
    <cfRule type="cellIs" dxfId="376" priority="61" stopIfTrue="1" operator="lessThan">
      <formula>$E$15</formula>
    </cfRule>
    <cfRule type="cellIs" dxfId="375" priority="62" stopIfTrue="1" operator="greaterThan">
      <formula>0</formula>
    </cfRule>
  </conditionalFormatting>
  <conditionalFormatting sqref="E16:AJ16">
    <cfRule type="cellIs" dxfId="374" priority="63" stopIfTrue="1" operator="lessThan">
      <formula>$E$16</formula>
    </cfRule>
    <cfRule type="cellIs" dxfId="373" priority="64" stopIfTrue="1" operator="greaterThan">
      <formula>0</formula>
    </cfRule>
  </conditionalFormatting>
  <conditionalFormatting sqref="C19:AJ19">
    <cfRule type="cellIs" dxfId="372" priority="65" stopIfTrue="1" operator="equal">
      <formula>$D$21</formula>
    </cfRule>
    <cfRule type="cellIs" dxfId="371" priority="66" stopIfTrue="1" operator="equal">
      <formula>$D$22</formula>
    </cfRule>
    <cfRule type="cellIs" dxfId="370" priority="67" stopIfTrue="1" operator="equal">
      <formula>$D$23</formula>
    </cfRule>
  </conditionalFormatting>
  <conditionalFormatting sqref="E7">
    <cfRule type="cellIs" dxfId="369" priority="1" stopIfTrue="1" operator="greaterThan">
      <formula>$E$7</formula>
    </cfRule>
    <cfRule type="cellIs" dxfId="368" priority="2" stopIfTrue="1" operator="equal">
      <formula>""</formula>
    </cfRule>
    <cfRule type="cellIs" dxfId="367" priority="3" stopIfTrue="1" operator="equal">
      <formula>0</formula>
    </cfRule>
    <cfRule type="cellIs" dxfId="366" priority="4" stopIfTrue="1" operator="lessThan">
      <formula>($E$7 * 0.25)</formula>
    </cfRule>
  </conditionalFormatting>
  <conditionalFormatting sqref="E8">
    <cfRule type="cellIs" dxfId="365" priority="5" stopIfTrue="1" operator="greaterThan">
      <formula>$E$8</formula>
    </cfRule>
    <cfRule type="cellIs" dxfId="364" priority="6" stopIfTrue="1" operator="equal">
      <formula>""</formula>
    </cfRule>
    <cfRule type="cellIs" dxfId="363" priority="7" stopIfTrue="1" operator="equal">
      <formula>0</formula>
    </cfRule>
    <cfRule type="cellIs" dxfId="362" priority="8" stopIfTrue="1" operator="lessThan">
      <formula>($E$8 * 0.25)</formula>
    </cfRule>
  </conditionalFormatting>
  <conditionalFormatting sqref="E9">
    <cfRule type="cellIs" dxfId="361" priority="9" stopIfTrue="1" operator="greaterThan">
      <formula>$E$9</formula>
    </cfRule>
    <cfRule type="cellIs" dxfId="360" priority="10" stopIfTrue="1" operator="equal">
      <formula>""</formula>
    </cfRule>
    <cfRule type="cellIs" dxfId="359" priority="11" stopIfTrue="1" operator="equal">
      <formula>0</formula>
    </cfRule>
    <cfRule type="cellIs" dxfId="358" priority="12" stopIfTrue="1" operator="lessThan">
      <formula>($E$9 * 0.25)</formula>
    </cfRule>
  </conditionalFormatting>
  <conditionalFormatting sqref="E10">
    <cfRule type="cellIs" dxfId="357" priority="13" stopIfTrue="1" operator="greaterThan">
      <formula>$E$10</formula>
    </cfRule>
    <cfRule type="cellIs" dxfId="356" priority="14" stopIfTrue="1" operator="equal">
      <formula>""</formula>
    </cfRule>
    <cfRule type="cellIs" dxfId="355" priority="15" stopIfTrue="1" operator="equal">
      <formula>0</formula>
    </cfRule>
    <cfRule type="cellIs" dxfId="354" priority="16" stopIfTrue="1" operator="lessThan">
      <formula>($E$10 * 0.25)</formula>
    </cfRule>
  </conditionalFormatting>
  <conditionalFormatting sqref="E11:E12">
    <cfRule type="cellIs" dxfId="353" priority="17" stopIfTrue="1" operator="greaterThan">
      <formula>$E$12</formula>
    </cfRule>
    <cfRule type="cellIs" dxfId="352" priority="18" stopIfTrue="1" operator="equal">
      <formula>""</formula>
    </cfRule>
    <cfRule type="cellIs" dxfId="351" priority="19" stopIfTrue="1" operator="equal">
      <formula>0</formula>
    </cfRule>
    <cfRule type="cellIs" dxfId="350" priority="20" stopIfTrue="1" operator="lessThan">
      <formula>($E$12 * 0.25)</formula>
    </cfRule>
  </conditionalFormatting>
  <conditionalFormatting sqref="E13">
    <cfRule type="cellIs" dxfId="349" priority="21" stopIfTrue="1" operator="greaterThan">
      <formula>$E$13</formula>
    </cfRule>
    <cfRule type="cellIs" dxfId="348" priority="22" stopIfTrue="1" operator="equal">
      <formula>""</formula>
    </cfRule>
    <cfRule type="cellIs" dxfId="347" priority="23" stopIfTrue="1" operator="equal">
      <formula>0</formula>
    </cfRule>
    <cfRule type="cellIs" dxfId="346" priority="24" stopIfTrue="1" operator="lessThan">
      <formula>($E$13 * 0.25)</formula>
    </cfRule>
  </conditionalFormatting>
  <conditionalFormatting sqref="E14">
    <cfRule type="cellIs" dxfId="345" priority="25" stopIfTrue="1" operator="greaterThan">
      <formula>$E$14</formula>
    </cfRule>
    <cfRule type="cellIs" dxfId="344" priority="26" stopIfTrue="1" operator="equal">
      <formula>""</formula>
    </cfRule>
    <cfRule type="cellIs" dxfId="343" priority="27" stopIfTrue="1" operator="equal">
      <formula>0</formula>
    </cfRule>
    <cfRule type="cellIs" dxfId="342" priority="28" stopIfTrue="1" operator="lessThan">
      <formula>($E$14 * 0.25)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D7" sqref="D7:D14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36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3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36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</row>
    <row r="7" spans="1:69" x14ac:dyDescent="0.2">
      <c r="A7" s="19">
        <v>1047</v>
      </c>
      <c r="B7" s="19">
        <v>10961</v>
      </c>
      <c r="C7" s="18" t="s">
        <v>23</v>
      </c>
      <c r="D7" s="3" t="s">
        <v>24</v>
      </c>
      <c r="E7" s="3">
        <v>200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1047</v>
      </c>
      <c r="B8" s="19">
        <v>10960</v>
      </c>
      <c r="C8" s="3" t="s">
        <v>23</v>
      </c>
      <c r="D8" s="3" t="s">
        <v>38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1047</v>
      </c>
      <c r="B9" s="19">
        <v>10959</v>
      </c>
      <c r="C9" s="3" t="s">
        <v>23</v>
      </c>
      <c r="D9" s="3" t="s">
        <v>39</v>
      </c>
      <c r="E9" s="3">
        <v>400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1047</v>
      </c>
      <c r="B10" s="19">
        <v>10958</v>
      </c>
      <c r="C10" s="3" t="s">
        <v>23</v>
      </c>
      <c r="D10" s="3" t="s">
        <v>40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1047</v>
      </c>
      <c r="B11" s="19">
        <v>10956</v>
      </c>
      <c r="C11" s="3" t="s">
        <v>23</v>
      </c>
      <c r="D11" s="3"/>
      <c r="E11" s="3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1047</v>
      </c>
      <c r="B12" s="19">
        <v>10957</v>
      </c>
      <c r="C12" s="3" t="s">
        <v>23</v>
      </c>
      <c r="D12" s="3"/>
      <c r="E12" s="3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1047</v>
      </c>
      <c r="B13" s="19">
        <v>10962</v>
      </c>
      <c r="C13" s="3" t="s">
        <v>23</v>
      </c>
      <c r="D13" s="3"/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1047</v>
      </c>
      <c r="B14" s="19">
        <v>10963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1047</v>
      </c>
      <c r="B15" s="19">
        <v>10964</v>
      </c>
      <c r="C15" s="21" t="s">
        <v>25</v>
      </c>
      <c r="D15" s="21" t="s">
        <v>26</v>
      </c>
      <c r="E15" s="21">
        <v>-10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1047</v>
      </c>
      <c r="B16" s="19">
        <v>10965</v>
      </c>
      <c r="C16" s="21" t="s">
        <v>25</v>
      </c>
      <c r="D16" s="21" t="s">
        <v>27</v>
      </c>
      <c r="E16" s="21">
        <v>-10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28</v>
      </c>
      <c r="E18">
        <f>SUMIF($E$6:$E$16, "&gt;0")</f>
        <v>1000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C19" t="s">
        <v>29</v>
      </c>
      <c r="F19" s="23">
        <f>SUM($F$7:$F$16)</f>
        <v>0</v>
      </c>
      <c r="G19" s="23">
        <f>SUM($G$7:$G$16)</f>
        <v>0</v>
      </c>
      <c r="H19" s="23">
        <f>SUM($H$7:$H$16)</f>
        <v>0</v>
      </c>
      <c r="I19" s="23">
        <f>SUM($I$7:$I$16)</f>
        <v>0</v>
      </c>
      <c r="J19" s="23">
        <f>SUM($J$7:$J$16)</f>
        <v>0</v>
      </c>
      <c r="K19" s="23">
        <f>SUM($K$7:$K$16)</f>
        <v>0</v>
      </c>
      <c r="L19" s="23">
        <f>SUM($L$7:$L$16)</f>
        <v>0</v>
      </c>
      <c r="M19" s="23">
        <f>SUM($M$7:$M$16)</f>
        <v>0</v>
      </c>
      <c r="N19" s="23">
        <f>SUM($N$7:$N$16)</f>
        <v>0</v>
      </c>
      <c r="O19" s="23">
        <f>SUM($O$7:$O$16)</f>
        <v>0</v>
      </c>
      <c r="P19" s="23">
        <f>SUM($P$7:$P$16)</f>
        <v>0</v>
      </c>
      <c r="Q19" s="23">
        <f>SUM($Q$7:$Q$16)</f>
        <v>0</v>
      </c>
      <c r="R19" s="23">
        <f>SUM($R$7:$R$16)</f>
        <v>0</v>
      </c>
      <c r="S19" s="23">
        <f>SUM($S$7:$S$16)</f>
        <v>0</v>
      </c>
      <c r="T19" s="23">
        <f>SUM($T$7:$T$16)</f>
        <v>0</v>
      </c>
      <c r="U19" s="23">
        <f>SUM($U$7:$U$16)</f>
        <v>0</v>
      </c>
      <c r="V19" s="23">
        <f>SUM($V$7:$V$16)</f>
        <v>0</v>
      </c>
      <c r="W19" s="23">
        <f>SUM($W$7:$W$16)</f>
        <v>0</v>
      </c>
      <c r="X19" s="23">
        <f>SUM($X$7:$X$16)</f>
        <v>0</v>
      </c>
      <c r="Y19" s="23">
        <f>SUM($Y$7:$Y$16)</f>
        <v>0</v>
      </c>
      <c r="Z19" s="23">
        <f>SUM($Z$7:$Z$16)</f>
        <v>0</v>
      </c>
      <c r="AA19" s="23">
        <f>SUM($AA$7:$AA$16)</f>
        <v>0</v>
      </c>
      <c r="AB19" s="23">
        <f>SUM($AB$7:$AB$16)</f>
        <v>0</v>
      </c>
      <c r="AC19" s="23">
        <f>SUM($AC$7:$AC$16)</f>
        <v>0</v>
      </c>
      <c r="AD19" s="23">
        <f>SUM($AD$7:$AD$16)</f>
        <v>0</v>
      </c>
      <c r="AE19" s="23">
        <f>SUM($AE$7:$AE$16)</f>
        <v>0</v>
      </c>
      <c r="AF19" s="23">
        <f>SUM($AF$7:$AF$16)</f>
        <v>0</v>
      </c>
      <c r="AG19" s="23">
        <f>SUM($AG$7:$AG$16)</f>
        <v>0</v>
      </c>
      <c r="AH19" s="23">
        <f>SUM($AH$7:$AH$16)</f>
        <v>0</v>
      </c>
      <c r="AI19" s="23">
        <f>SUM($AI$7:$AI$16)</f>
        <v>0</v>
      </c>
      <c r="AJ19" s="23">
        <f>SUM($AJ$7:$AJ$16)</f>
        <v>0</v>
      </c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D20" s="24" t="s">
        <v>31</v>
      </c>
      <c r="E20" s="24" t="s">
        <v>32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E25" t="s">
        <v>35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J7">
    <cfRule type="cellIs" dxfId="341" priority="1" stopIfTrue="1" operator="greaterThan">
      <formula>$E$7</formula>
    </cfRule>
    <cfRule type="cellIs" dxfId="340" priority="2" stopIfTrue="1" operator="equal">
      <formula>""</formula>
    </cfRule>
    <cfRule type="cellIs" dxfId="339" priority="3" stopIfTrue="1" operator="equal">
      <formula>0</formula>
    </cfRule>
    <cfRule type="cellIs" dxfId="338" priority="4" stopIfTrue="1" operator="lessThan">
      <formula>($E$7 * 0.25)</formula>
    </cfRule>
  </conditionalFormatting>
  <conditionalFormatting sqref="E8:AJ8">
    <cfRule type="cellIs" dxfId="337" priority="5" stopIfTrue="1" operator="greaterThan">
      <formula>$E$8</formula>
    </cfRule>
    <cfRule type="cellIs" dxfId="336" priority="6" stopIfTrue="1" operator="equal">
      <formula>""</formula>
    </cfRule>
    <cfRule type="cellIs" dxfId="335" priority="7" stopIfTrue="1" operator="equal">
      <formula>0</formula>
    </cfRule>
    <cfRule type="cellIs" dxfId="334" priority="8" stopIfTrue="1" operator="lessThan">
      <formula>($E$8 * 0.25)</formula>
    </cfRule>
  </conditionalFormatting>
  <conditionalFormatting sqref="E9:AJ9">
    <cfRule type="cellIs" dxfId="333" priority="9" stopIfTrue="1" operator="greaterThan">
      <formula>$E$9</formula>
    </cfRule>
    <cfRule type="cellIs" dxfId="332" priority="10" stopIfTrue="1" operator="equal">
      <formula>""</formula>
    </cfRule>
    <cfRule type="cellIs" dxfId="331" priority="11" stopIfTrue="1" operator="equal">
      <formula>0</formula>
    </cfRule>
    <cfRule type="cellIs" dxfId="330" priority="12" stopIfTrue="1" operator="lessThan">
      <formula>($E$9 * 0.25)</formula>
    </cfRule>
  </conditionalFormatting>
  <conditionalFormatting sqref="E10:AJ10">
    <cfRule type="cellIs" dxfId="329" priority="13" stopIfTrue="1" operator="greaterThan">
      <formula>$E$10</formula>
    </cfRule>
    <cfRule type="cellIs" dxfId="328" priority="14" stopIfTrue="1" operator="equal">
      <formula>""</formula>
    </cfRule>
    <cfRule type="cellIs" dxfId="327" priority="15" stopIfTrue="1" operator="equal">
      <formula>0</formula>
    </cfRule>
    <cfRule type="cellIs" dxfId="326" priority="16" stopIfTrue="1" operator="lessThan">
      <formula>($E$10 * 0.25)</formula>
    </cfRule>
  </conditionalFormatting>
  <conditionalFormatting sqref="F11:AJ11">
    <cfRule type="cellIs" dxfId="325" priority="17" stopIfTrue="1" operator="greaterThan">
      <formula>$E$11</formula>
    </cfRule>
    <cfRule type="cellIs" dxfId="324" priority="18" stopIfTrue="1" operator="equal">
      <formula>""</formula>
    </cfRule>
    <cfRule type="cellIs" dxfId="323" priority="19" stopIfTrue="1" operator="equal">
      <formula>0</formula>
    </cfRule>
    <cfRule type="cellIs" dxfId="322" priority="20" stopIfTrue="1" operator="lessThan">
      <formula>($E$11 * 0.25)</formula>
    </cfRule>
  </conditionalFormatting>
  <conditionalFormatting sqref="E12:AJ12 E11">
    <cfRule type="cellIs" dxfId="321" priority="21" stopIfTrue="1" operator="greaterThan">
      <formula>$E$12</formula>
    </cfRule>
    <cfRule type="cellIs" dxfId="320" priority="22" stopIfTrue="1" operator="equal">
      <formula>""</formula>
    </cfRule>
    <cfRule type="cellIs" dxfId="319" priority="23" stopIfTrue="1" operator="equal">
      <formula>0</formula>
    </cfRule>
    <cfRule type="cellIs" dxfId="318" priority="24" stopIfTrue="1" operator="lessThan">
      <formula>($E$12 * 0.25)</formula>
    </cfRule>
  </conditionalFormatting>
  <conditionalFormatting sqref="E13:AJ13">
    <cfRule type="cellIs" dxfId="317" priority="25" stopIfTrue="1" operator="greaterThan">
      <formula>$E$13</formula>
    </cfRule>
    <cfRule type="cellIs" dxfId="316" priority="26" stopIfTrue="1" operator="equal">
      <formula>""</formula>
    </cfRule>
    <cfRule type="cellIs" dxfId="315" priority="27" stopIfTrue="1" operator="equal">
      <formula>0</formula>
    </cfRule>
    <cfRule type="cellIs" dxfId="314" priority="28" stopIfTrue="1" operator="lessThan">
      <formula>($E$13 * 0.25)</formula>
    </cfRule>
  </conditionalFormatting>
  <conditionalFormatting sqref="E14:AJ14">
    <cfRule type="cellIs" dxfId="313" priority="29" stopIfTrue="1" operator="greaterThan">
      <formula>$E$14</formula>
    </cfRule>
    <cfRule type="cellIs" dxfId="312" priority="30" stopIfTrue="1" operator="equal">
      <formula>""</formula>
    </cfRule>
    <cfRule type="cellIs" dxfId="311" priority="31" stopIfTrue="1" operator="equal">
      <formula>0</formula>
    </cfRule>
    <cfRule type="cellIs" dxfId="310" priority="32" stopIfTrue="1" operator="lessThan">
      <formula>($E$14 * 0.25)</formula>
    </cfRule>
  </conditionalFormatting>
  <conditionalFormatting sqref="E15:AJ15">
    <cfRule type="cellIs" dxfId="309" priority="33" stopIfTrue="1" operator="lessThan">
      <formula>$E$15</formula>
    </cfRule>
    <cfRule type="cellIs" dxfId="308" priority="34" stopIfTrue="1" operator="greaterThan">
      <formula>0</formula>
    </cfRule>
  </conditionalFormatting>
  <conditionalFormatting sqref="E16:AJ16">
    <cfRule type="cellIs" dxfId="307" priority="35" stopIfTrue="1" operator="lessThan">
      <formula>$E$16</formula>
    </cfRule>
    <cfRule type="cellIs" dxfId="306" priority="36" stopIfTrue="1" operator="greaterThan">
      <formula>0</formula>
    </cfRule>
  </conditionalFormatting>
  <conditionalFormatting sqref="C19:AJ19">
    <cfRule type="cellIs" dxfId="305" priority="37" stopIfTrue="1" operator="equal">
      <formula>$D$21</formula>
    </cfRule>
    <cfRule type="cellIs" dxfId="304" priority="38" stopIfTrue="1" operator="equal">
      <formula>$D$22</formula>
    </cfRule>
    <cfRule type="cellIs" dxfId="303" priority="39" stopIfTrue="1" operator="equal">
      <formula>$D$23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E7" sqref="E7:E14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36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36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</row>
    <row r="7" spans="1:69" x14ac:dyDescent="0.2">
      <c r="A7" s="19">
        <v>1047</v>
      </c>
      <c r="B7" s="19">
        <v>10961</v>
      </c>
      <c r="C7" s="18" t="s">
        <v>23</v>
      </c>
      <c r="D7" s="3" t="s">
        <v>24</v>
      </c>
      <c r="E7" s="3">
        <v>200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1047</v>
      </c>
      <c r="B8" s="19">
        <v>10960</v>
      </c>
      <c r="C8" s="3" t="s">
        <v>23</v>
      </c>
      <c r="D8" s="3" t="s">
        <v>38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1047</v>
      </c>
      <c r="B9" s="19">
        <v>10959</v>
      </c>
      <c r="C9" s="3" t="s">
        <v>23</v>
      </c>
      <c r="D9" s="3" t="s">
        <v>39</v>
      </c>
      <c r="E9" s="3">
        <v>400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1047</v>
      </c>
      <c r="B10" s="19">
        <v>10958</v>
      </c>
      <c r="C10" s="3" t="s">
        <v>23</v>
      </c>
      <c r="D10" s="3" t="s">
        <v>40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1047</v>
      </c>
      <c r="B11" s="19">
        <v>10956</v>
      </c>
      <c r="C11" s="3" t="s">
        <v>23</v>
      </c>
      <c r="D11" s="3"/>
      <c r="E11" s="3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1047</v>
      </c>
      <c r="B12" s="19">
        <v>10957</v>
      </c>
      <c r="C12" s="3" t="s">
        <v>23</v>
      </c>
      <c r="D12" s="3"/>
      <c r="E12" s="3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1047</v>
      </c>
      <c r="B13" s="19">
        <v>10962</v>
      </c>
      <c r="C13" s="3" t="s">
        <v>23</v>
      </c>
      <c r="D13" s="3"/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1047</v>
      </c>
      <c r="B14" s="19">
        <v>10963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1047</v>
      </c>
      <c r="B15" s="19">
        <v>10964</v>
      </c>
      <c r="C15" s="21" t="s">
        <v>25</v>
      </c>
      <c r="D15" s="21" t="s">
        <v>26</v>
      </c>
      <c r="E15" s="21">
        <v>-10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1047</v>
      </c>
      <c r="B16" s="19">
        <v>10965</v>
      </c>
      <c r="C16" s="21" t="s">
        <v>25</v>
      </c>
      <c r="D16" s="21" t="s">
        <v>27</v>
      </c>
      <c r="E16" s="21">
        <v>-10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28</v>
      </c>
      <c r="E18">
        <f>SUMIF($E$6:$E$16, "&gt;0")</f>
        <v>1000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C19" t="s">
        <v>29</v>
      </c>
      <c r="F19" s="23">
        <f>SUM($F$7:$F$16)</f>
        <v>0</v>
      </c>
      <c r="G19" s="23">
        <f>SUM($G$7:$G$16)</f>
        <v>0</v>
      </c>
      <c r="H19" s="23">
        <f>SUM($H$7:$H$16)</f>
        <v>0</v>
      </c>
      <c r="I19" s="23">
        <f>SUM($I$7:$I$16)</f>
        <v>0</v>
      </c>
      <c r="J19" s="23">
        <f>SUM($J$7:$J$16)</f>
        <v>0</v>
      </c>
      <c r="K19" s="23">
        <f>SUM($K$7:$K$16)</f>
        <v>0</v>
      </c>
      <c r="L19" s="23">
        <f>SUM($L$7:$L$16)</f>
        <v>0</v>
      </c>
      <c r="M19" s="23">
        <f>SUM($M$7:$M$16)</f>
        <v>0</v>
      </c>
      <c r="N19" s="23">
        <f>SUM($N$7:$N$16)</f>
        <v>0</v>
      </c>
      <c r="O19" s="23">
        <f>SUM($O$7:$O$16)</f>
        <v>0</v>
      </c>
      <c r="P19" s="23">
        <f>SUM($P$7:$P$16)</f>
        <v>0</v>
      </c>
      <c r="Q19" s="23">
        <f>SUM($Q$7:$Q$16)</f>
        <v>0</v>
      </c>
      <c r="R19" s="23">
        <f>SUM($R$7:$R$16)</f>
        <v>0</v>
      </c>
      <c r="S19" s="23">
        <f>SUM($S$7:$S$16)</f>
        <v>0</v>
      </c>
      <c r="T19" s="23">
        <f>SUM($T$7:$T$16)</f>
        <v>0</v>
      </c>
      <c r="U19" s="23">
        <f>SUM($U$7:$U$16)</f>
        <v>0</v>
      </c>
      <c r="V19" s="23">
        <f>SUM($V$7:$V$16)</f>
        <v>0</v>
      </c>
      <c r="W19" s="23">
        <f>SUM($W$7:$W$16)</f>
        <v>0</v>
      </c>
      <c r="X19" s="23">
        <f>SUM($X$7:$X$16)</f>
        <v>0</v>
      </c>
      <c r="Y19" s="23">
        <f>SUM($Y$7:$Y$16)</f>
        <v>0</v>
      </c>
      <c r="Z19" s="23">
        <f>SUM($Z$7:$Z$16)</f>
        <v>0</v>
      </c>
      <c r="AA19" s="23">
        <f>SUM($AA$7:$AA$16)</f>
        <v>0</v>
      </c>
      <c r="AB19" s="23">
        <f>SUM($AB$7:$AB$16)</f>
        <v>0</v>
      </c>
      <c r="AC19" s="23">
        <f>SUM($AC$7:$AC$16)</f>
        <v>0</v>
      </c>
      <c r="AD19" s="23">
        <f>SUM($AD$7:$AD$16)</f>
        <v>0</v>
      </c>
      <c r="AE19" s="23">
        <f>SUM($AE$7:$AE$16)</f>
        <v>0</v>
      </c>
      <c r="AF19" s="23">
        <f>SUM($AF$7:$AF$16)</f>
        <v>0</v>
      </c>
      <c r="AG19" s="23">
        <f>SUM($AG$7:$AG$16)</f>
        <v>0</v>
      </c>
      <c r="AH19" s="23">
        <f>SUM($AH$7:$AH$16)</f>
        <v>0</v>
      </c>
      <c r="AI19" s="23">
        <f>SUM($AI$7:$AI$16)</f>
        <v>0</v>
      </c>
      <c r="AJ19" s="23">
        <f>SUM($AJ$7:$AJ$16)</f>
        <v>0</v>
      </c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D20" s="24" t="s">
        <v>31</v>
      </c>
      <c r="E20" s="24" t="s">
        <v>32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E25" t="s">
        <v>35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F7:AJ7">
    <cfRule type="cellIs" dxfId="302" priority="29" stopIfTrue="1" operator="greaterThan">
      <formula>$E$7</formula>
    </cfRule>
    <cfRule type="cellIs" dxfId="301" priority="30" stopIfTrue="1" operator="equal">
      <formula>""</formula>
    </cfRule>
    <cfRule type="cellIs" dxfId="300" priority="31" stopIfTrue="1" operator="equal">
      <formula>0</formula>
    </cfRule>
    <cfRule type="cellIs" dxfId="299" priority="32" stopIfTrue="1" operator="lessThan">
      <formula>($E$7 * 0.25)</formula>
    </cfRule>
  </conditionalFormatting>
  <conditionalFormatting sqref="F8:AJ8">
    <cfRule type="cellIs" dxfId="298" priority="33" stopIfTrue="1" operator="greaterThan">
      <formula>$E$8</formula>
    </cfRule>
    <cfRule type="cellIs" dxfId="297" priority="34" stopIfTrue="1" operator="equal">
      <formula>""</formula>
    </cfRule>
    <cfRule type="cellIs" dxfId="296" priority="35" stopIfTrue="1" operator="equal">
      <formula>0</formula>
    </cfRule>
    <cfRule type="cellIs" dxfId="295" priority="36" stopIfTrue="1" operator="lessThan">
      <formula>($E$8 * 0.25)</formula>
    </cfRule>
  </conditionalFormatting>
  <conditionalFormatting sqref="F9:AJ9">
    <cfRule type="cellIs" dxfId="294" priority="37" stopIfTrue="1" operator="greaterThan">
      <formula>$E$9</formula>
    </cfRule>
    <cfRule type="cellIs" dxfId="293" priority="38" stopIfTrue="1" operator="equal">
      <formula>""</formula>
    </cfRule>
    <cfRule type="cellIs" dxfId="292" priority="39" stopIfTrue="1" operator="equal">
      <formula>0</formula>
    </cfRule>
    <cfRule type="cellIs" dxfId="291" priority="40" stopIfTrue="1" operator="lessThan">
      <formula>($E$9 * 0.25)</formula>
    </cfRule>
  </conditionalFormatting>
  <conditionalFormatting sqref="F10:AJ10">
    <cfRule type="cellIs" dxfId="290" priority="41" stopIfTrue="1" operator="greaterThan">
      <formula>$E$10</formula>
    </cfRule>
    <cfRule type="cellIs" dxfId="289" priority="42" stopIfTrue="1" operator="equal">
      <formula>""</formula>
    </cfRule>
    <cfRule type="cellIs" dxfId="288" priority="43" stopIfTrue="1" operator="equal">
      <formula>0</formula>
    </cfRule>
    <cfRule type="cellIs" dxfId="287" priority="44" stopIfTrue="1" operator="lessThan">
      <formula>($E$10 * 0.25)</formula>
    </cfRule>
  </conditionalFormatting>
  <conditionalFormatting sqref="F11:AJ11">
    <cfRule type="cellIs" dxfId="286" priority="45" stopIfTrue="1" operator="greaterThan">
      <formula>$E$11</formula>
    </cfRule>
    <cfRule type="cellIs" dxfId="285" priority="46" stopIfTrue="1" operator="equal">
      <formula>""</formula>
    </cfRule>
    <cfRule type="cellIs" dxfId="284" priority="47" stopIfTrue="1" operator="equal">
      <formula>0</formula>
    </cfRule>
    <cfRule type="cellIs" dxfId="283" priority="48" stopIfTrue="1" operator="lessThan">
      <formula>($E$11 * 0.25)</formula>
    </cfRule>
  </conditionalFormatting>
  <conditionalFormatting sqref="F12:AJ12">
    <cfRule type="cellIs" dxfId="282" priority="49" stopIfTrue="1" operator="greaterThan">
      <formula>$E$12</formula>
    </cfRule>
    <cfRule type="cellIs" dxfId="281" priority="50" stopIfTrue="1" operator="equal">
      <formula>""</formula>
    </cfRule>
    <cfRule type="cellIs" dxfId="280" priority="51" stopIfTrue="1" operator="equal">
      <formula>0</formula>
    </cfRule>
    <cfRule type="cellIs" dxfId="279" priority="52" stopIfTrue="1" operator="lessThan">
      <formula>($E$12 * 0.25)</formula>
    </cfRule>
  </conditionalFormatting>
  <conditionalFormatting sqref="F13:AJ13">
    <cfRule type="cellIs" dxfId="278" priority="53" stopIfTrue="1" operator="greaterThan">
      <formula>$E$13</formula>
    </cfRule>
    <cfRule type="cellIs" dxfId="277" priority="54" stopIfTrue="1" operator="equal">
      <formula>""</formula>
    </cfRule>
    <cfRule type="cellIs" dxfId="276" priority="55" stopIfTrue="1" operator="equal">
      <formula>0</formula>
    </cfRule>
    <cfRule type="cellIs" dxfId="275" priority="56" stopIfTrue="1" operator="lessThan">
      <formula>($E$13 * 0.25)</formula>
    </cfRule>
  </conditionalFormatting>
  <conditionalFormatting sqref="F14:AJ14">
    <cfRule type="cellIs" dxfId="274" priority="57" stopIfTrue="1" operator="greaterThan">
      <formula>$E$14</formula>
    </cfRule>
    <cfRule type="cellIs" dxfId="273" priority="58" stopIfTrue="1" operator="equal">
      <formula>""</formula>
    </cfRule>
    <cfRule type="cellIs" dxfId="272" priority="59" stopIfTrue="1" operator="equal">
      <formula>0</formula>
    </cfRule>
    <cfRule type="cellIs" dxfId="271" priority="60" stopIfTrue="1" operator="lessThan">
      <formula>($E$14 * 0.25)</formula>
    </cfRule>
  </conditionalFormatting>
  <conditionalFormatting sqref="E15:AJ15">
    <cfRule type="cellIs" dxfId="270" priority="61" stopIfTrue="1" operator="lessThan">
      <formula>$E$15</formula>
    </cfRule>
    <cfRule type="cellIs" dxfId="269" priority="62" stopIfTrue="1" operator="greaterThan">
      <formula>0</formula>
    </cfRule>
  </conditionalFormatting>
  <conditionalFormatting sqref="E16:AJ16">
    <cfRule type="cellIs" dxfId="268" priority="63" stopIfTrue="1" operator="lessThan">
      <formula>$E$16</formula>
    </cfRule>
    <cfRule type="cellIs" dxfId="267" priority="64" stopIfTrue="1" operator="greaterThan">
      <formula>0</formula>
    </cfRule>
  </conditionalFormatting>
  <conditionalFormatting sqref="C19:AJ19">
    <cfRule type="cellIs" dxfId="266" priority="65" stopIfTrue="1" operator="equal">
      <formula>$D$21</formula>
    </cfRule>
    <cfRule type="cellIs" dxfId="265" priority="66" stopIfTrue="1" operator="equal">
      <formula>$D$22</formula>
    </cfRule>
    <cfRule type="cellIs" dxfId="264" priority="67" stopIfTrue="1" operator="equal">
      <formula>$D$23</formula>
    </cfRule>
  </conditionalFormatting>
  <conditionalFormatting sqref="E7">
    <cfRule type="cellIs" dxfId="263" priority="1" stopIfTrue="1" operator="greaterThan">
      <formula>$E$7</formula>
    </cfRule>
    <cfRule type="cellIs" dxfId="262" priority="2" stopIfTrue="1" operator="equal">
      <formula>""</formula>
    </cfRule>
    <cfRule type="cellIs" dxfId="261" priority="3" stopIfTrue="1" operator="equal">
      <formula>0</formula>
    </cfRule>
    <cfRule type="cellIs" dxfId="260" priority="4" stopIfTrue="1" operator="lessThan">
      <formula>($E$7 * 0.25)</formula>
    </cfRule>
  </conditionalFormatting>
  <conditionalFormatting sqref="E8">
    <cfRule type="cellIs" dxfId="259" priority="5" stopIfTrue="1" operator="greaterThan">
      <formula>$E$8</formula>
    </cfRule>
    <cfRule type="cellIs" dxfId="258" priority="6" stopIfTrue="1" operator="equal">
      <formula>""</formula>
    </cfRule>
    <cfRule type="cellIs" dxfId="257" priority="7" stopIfTrue="1" operator="equal">
      <formula>0</formula>
    </cfRule>
    <cfRule type="cellIs" dxfId="256" priority="8" stopIfTrue="1" operator="lessThan">
      <formula>($E$8 * 0.25)</formula>
    </cfRule>
  </conditionalFormatting>
  <conditionalFormatting sqref="E9">
    <cfRule type="cellIs" dxfId="255" priority="9" stopIfTrue="1" operator="greaterThan">
      <formula>$E$9</formula>
    </cfRule>
    <cfRule type="cellIs" dxfId="254" priority="10" stopIfTrue="1" operator="equal">
      <formula>""</formula>
    </cfRule>
    <cfRule type="cellIs" dxfId="253" priority="11" stopIfTrue="1" operator="equal">
      <formula>0</formula>
    </cfRule>
    <cfRule type="cellIs" dxfId="252" priority="12" stopIfTrue="1" operator="lessThan">
      <formula>($E$9 * 0.25)</formula>
    </cfRule>
  </conditionalFormatting>
  <conditionalFormatting sqref="E10">
    <cfRule type="cellIs" dxfId="251" priority="13" stopIfTrue="1" operator="greaterThan">
      <formula>$E$10</formula>
    </cfRule>
    <cfRule type="cellIs" dxfId="250" priority="14" stopIfTrue="1" operator="equal">
      <formula>""</formula>
    </cfRule>
    <cfRule type="cellIs" dxfId="249" priority="15" stopIfTrue="1" operator="equal">
      <formula>0</formula>
    </cfRule>
    <cfRule type="cellIs" dxfId="248" priority="16" stopIfTrue="1" operator="lessThan">
      <formula>($E$10 * 0.25)</formula>
    </cfRule>
  </conditionalFormatting>
  <conditionalFormatting sqref="E11:E12">
    <cfRule type="cellIs" dxfId="247" priority="17" stopIfTrue="1" operator="greaterThan">
      <formula>$E$12</formula>
    </cfRule>
    <cfRule type="cellIs" dxfId="246" priority="18" stopIfTrue="1" operator="equal">
      <formula>""</formula>
    </cfRule>
    <cfRule type="cellIs" dxfId="245" priority="19" stopIfTrue="1" operator="equal">
      <formula>0</formula>
    </cfRule>
    <cfRule type="cellIs" dxfId="244" priority="20" stopIfTrue="1" operator="lessThan">
      <formula>($E$12 * 0.25)</formula>
    </cfRule>
  </conditionalFormatting>
  <conditionalFormatting sqref="E13">
    <cfRule type="cellIs" dxfId="243" priority="21" stopIfTrue="1" operator="greaterThan">
      <formula>$E$13</formula>
    </cfRule>
    <cfRule type="cellIs" dxfId="242" priority="22" stopIfTrue="1" operator="equal">
      <formula>""</formula>
    </cfRule>
    <cfRule type="cellIs" dxfId="241" priority="23" stopIfTrue="1" operator="equal">
      <formula>0</formula>
    </cfRule>
    <cfRule type="cellIs" dxfId="240" priority="24" stopIfTrue="1" operator="lessThan">
      <formula>($E$13 * 0.25)</formula>
    </cfRule>
  </conditionalFormatting>
  <conditionalFormatting sqref="E14">
    <cfRule type="cellIs" dxfId="239" priority="25" stopIfTrue="1" operator="greaterThan">
      <formula>$E$14</formula>
    </cfRule>
    <cfRule type="cellIs" dxfId="238" priority="26" stopIfTrue="1" operator="equal">
      <formula>""</formula>
    </cfRule>
    <cfRule type="cellIs" dxfId="237" priority="27" stopIfTrue="1" operator="equal">
      <formula>0</formula>
    </cfRule>
    <cfRule type="cellIs" dxfId="236" priority="28" stopIfTrue="1" operator="lessThan">
      <formula>($E$14 * 0.25)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E7" sqref="E7:E14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36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36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</row>
    <row r="7" spans="1:69" x14ac:dyDescent="0.2">
      <c r="A7" s="19">
        <v>1047</v>
      </c>
      <c r="B7" s="19">
        <v>10961</v>
      </c>
      <c r="C7" s="18" t="s">
        <v>23</v>
      </c>
      <c r="D7" s="3" t="s">
        <v>24</v>
      </c>
      <c r="E7" s="3">
        <v>200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1047</v>
      </c>
      <c r="B8" s="19">
        <v>10960</v>
      </c>
      <c r="C8" s="3" t="s">
        <v>23</v>
      </c>
      <c r="D8" s="3" t="s">
        <v>38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1047</v>
      </c>
      <c r="B9" s="19">
        <v>10959</v>
      </c>
      <c r="C9" s="3" t="s">
        <v>23</v>
      </c>
      <c r="D9" s="3" t="s">
        <v>39</v>
      </c>
      <c r="E9" s="3">
        <v>400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1047</v>
      </c>
      <c r="B10" s="19">
        <v>10958</v>
      </c>
      <c r="C10" s="3" t="s">
        <v>23</v>
      </c>
      <c r="D10" s="3" t="s">
        <v>40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1047</v>
      </c>
      <c r="B11" s="19">
        <v>10956</v>
      </c>
      <c r="C11" s="3" t="s">
        <v>23</v>
      </c>
      <c r="D11" s="3"/>
      <c r="E11" s="3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1047</v>
      </c>
      <c r="B12" s="19">
        <v>10957</v>
      </c>
      <c r="C12" s="3" t="s">
        <v>23</v>
      </c>
      <c r="D12" s="3"/>
      <c r="E12" s="3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1047</v>
      </c>
      <c r="B13" s="19">
        <v>10962</v>
      </c>
      <c r="C13" s="3" t="s">
        <v>23</v>
      </c>
      <c r="D13" s="3"/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1047</v>
      </c>
      <c r="B14" s="19">
        <v>10963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1047</v>
      </c>
      <c r="B15" s="19">
        <v>10964</v>
      </c>
      <c r="C15" s="21" t="s">
        <v>25</v>
      </c>
      <c r="D15" s="21" t="s">
        <v>26</v>
      </c>
      <c r="E15" s="21">
        <v>-10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1047</v>
      </c>
      <c r="B16" s="19">
        <v>10965</v>
      </c>
      <c r="C16" s="21" t="s">
        <v>25</v>
      </c>
      <c r="D16" s="21" t="s">
        <v>27</v>
      </c>
      <c r="E16" s="21">
        <v>-10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28</v>
      </c>
      <c r="E18">
        <f>SUMIF($E$6:$E$16, "&gt;0")</f>
        <v>1000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C19" t="s">
        <v>29</v>
      </c>
      <c r="F19" s="23">
        <f>SUM($F$7:$F$16)</f>
        <v>0</v>
      </c>
      <c r="G19" s="23">
        <f>SUM($G$7:$G$16)</f>
        <v>0</v>
      </c>
      <c r="H19" s="23">
        <f>SUM($H$7:$H$16)</f>
        <v>0</v>
      </c>
      <c r="I19" s="23">
        <f>SUM($I$7:$I$16)</f>
        <v>0</v>
      </c>
      <c r="J19" s="23">
        <f>SUM($J$7:$J$16)</f>
        <v>0</v>
      </c>
      <c r="K19" s="23">
        <f>SUM($K$7:$K$16)</f>
        <v>0</v>
      </c>
      <c r="L19" s="23">
        <f>SUM($L$7:$L$16)</f>
        <v>0</v>
      </c>
      <c r="M19" s="23">
        <f>SUM($M$7:$M$16)</f>
        <v>0</v>
      </c>
      <c r="N19" s="23">
        <f>SUM($N$7:$N$16)</f>
        <v>0</v>
      </c>
      <c r="O19" s="23">
        <f>SUM($O$7:$O$16)</f>
        <v>0</v>
      </c>
      <c r="P19" s="23">
        <f>SUM($P$7:$P$16)</f>
        <v>0</v>
      </c>
      <c r="Q19" s="23">
        <f>SUM($Q$7:$Q$16)</f>
        <v>0</v>
      </c>
      <c r="R19" s="23">
        <f>SUM($R$7:$R$16)</f>
        <v>0</v>
      </c>
      <c r="S19" s="23">
        <f>SUM($S$7:$S$16)</f>
        <v>0</v>
      </c>
      <c r="T19" s="23">
        <f>SUM($T$7:$T$16)</f>
        <v>0</v>
      </c>
      <c r="U19" s="23">
        <f>SUM($U$7:$U$16)</f>
        <v>0</v>
      </c>
      <c r="V19" s="23">
        <f>SUM($V$7:$V$16)</f>
        <v>0</v>
      </c>
      <c r="W19" s="23">
        <f>SUM($W$7:$W$16)</f>
        <v>0</v>
      </c>
      <c r="X19" s="23">
        <f>SUM($X$7:$X$16)</f>
        <v>0</v>
      </c>
      <c r="Y19" s="23">
        <f>SUM($Y$7:$Y$16)</f>
        <v>0</v>
      </c>
      <c r="Z19" s="23">
        <f>SUM($Z$7:$Z$16)</f>
        <v>0</v>
      </c>
      <c r="AA19" s="23">
        <f>SUM($AA$7:$AA$16)</f>
        <v>0</v>
      </c>
      <c r="AB19" s="23">
        <f>SUM($AB$7:$AB$16)</f>
        <v>0</v>
      </c>
      <c r="AC19" s="23">
        <f>SUM($AC$7:$AC$16)</f>
        <v>0</v>
      </c>
      <c r="AD19" s="23">
        <f>SUM($AD$7:$AD$16)</f>
        <v>0</v>
      </c>
      <c r="AE19" s="23">
        <f>SUM($AE$7:$AE$16)</f>
        <v>0</v>
      </c>
      <c r="AF19" s="23">
        <f>SUM($AF$7:$AF$16)</f>
        <v>0</v>
      </c>
      <c r="AG19" s="23">
        <f>SUM($AG$7:$AG$16)</f>
        <v>0</v>
      </c>
      <c r="AH19" s="23">
        <f>SUM($AH$7:$AH$16)</f>
        <v>0</v>
      </c>
      <c r="AI19" s="23">
        <f>SUM($AI$7:$AI$16)</f>
        <v>0</v>
      </c>
      <c r="AJ19" s="23">
        <f>SUM($AJ$7:$AJ$16)</f>
        <v>0</v>
      </c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D20" s="24" t="s">
        <v>31</v>
      </c>
      <c r="E20" s="24" t="s">
        <v>32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E25" t="s">
        <v>35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F7:AJ7">
    <cfRule type="cellIs" dxfId="235" priority="29" stopIfTrue="1" operator="greaterThan">
      <formula>$E$7</formula>
    </cfRule>
    <cfRule type="cellIs" dxfId="234" priority="30" stopIfTrue="1" operator="equal">
      <formula>""</formula>
    </cfRule>
    <cfRule type="cellIs" dxfId="233" priority="31" stopIfTrue="1" operator="equal">
      <formula>0</formula>
    </cfRule>
    <cfRule type="cellIs" dxfId="232" priority="32" stopIfTrue="1" operator="lessThan">
      <formula>($E$7 * 0.25)</formula>
    </cfRule>
  </conditionalFormatting>
  <conditionalFormatting sqref="F8:AJ8">
    <cfRule type="cellIs" dxfId="231" priority="33" stopIfTrue="1" operator="greaterThan">
      <formula>$E$8</formula>
    </cfRule>
    <cfRule type="cellIs" dxfId="230" priority="34" stopIfTrue="1" operator="equal">
      <formula>""</formula>
    </cfRule>
    <cfRule type="cellIs" dxfId="229" priority="35" stopIfTrue="1" operator="equal">
      <formula>0</formula>
    </cfRule>
    <cfRule type="cellIs" dxfId="228" priority="36" stopIfTrue="1" operator="lessThan">
      <formula>($E$8 * 0.25)</formula>
    </cfRule>
  </conditionalFormatting>
  <conditionalFormatting sqref="F9:AJ9">
    <cfRule type="cellIs" dxfId="227" priority="37" stopIfTrue="1" operator="greaterThan">
      <formula>$E$9</formula>
    </cfRule>
    <cfRule type="cellIs" dxfId="226" priority="38" stopIfTrue="1" operator="equal">
      <formula>""</formula>
    </cfRule>
    <cfRule type="cellIs" dxfId="225" priority="39" stopIfTrue="1" operator="equal">
      <formula>0</formula>
    </cfRule>
    <cfRule type="cellIs" dxfId="224" priority="40" stopIfTrue="1" operator="lessThan">
      <formula>($E$9 * 0.25)</formula>
    </cfRule>
  </conditionalFormatting>
  <conditionalFormatting sqref="F10:AJ10">
    <cfRule type="cellIs" dxfId="223" priority="41" stopIfTrue="1" operator="greaterThan">
      <formula>$E$10</formula>
    </cfRule>
    <cfRule type="cellIs" dxfId="222" priority="42" stopIfTrue="1" operator="equal">
      <formula>""</formula>
    </cfRule>
    <cfRule type="cellIs" dxfId="221" priority="43" stopIfTrue="1" operator="equal">
      <formula>0</formula>
    </cfRule>
    <cfRule type="cellIs" dxfId="220" priority="44" stopIfTrue="1" operator="lessThan">
      <formula>($E$10 * 0.25)</formula>
    </cfRule>
  </conditionalFormatting>
  <conditionalFormatting sqref="F11:AJ11">
    <cfRule type="cellIs" dxfId="219" priority="45" stopIfTrue="1" operator="greaterThan">
      <formula>$E$11</formula>
    </cfRule>
    <cfRule type="cellIs" dxfId="218" priority="46" stopIfTrue="1" operator="equal">
      <formula>""</formula>
    </cfRule>
    <cfRule type="cellIs" dxfId="217" priority="47" stopIfTrue="1" operator="equal">
      <formula>0</formula>
    </cfRule>
    <cfRule type="cellIs" dxfId="216" priority="48" stopIfTrue="1" operator="lessThan">
      <formula>($E$11 * 0.25)</formula>
    </cfRule>
  </conditionalFormatting>
  <conditionalFormatting sqref="F12:AJ12">
    <cfRule type="cellIs" dxfId="215" priority="49" stopIfTrue="1" operator="greaterThan">
      <formula>$E$12</formula>
    </cfRule>
    <cfRule type="cellIs" dxfId="214" priority="50" stopIfTrue="1" operator="equal">
      <formula>""</formula>
    </cfRule>
    <cfRule type="cellIs" dxfId="213" priority="51" stopIfTrue="1" operator="equal">
      <formula>0</formula>
    </cfRule>
    <cfRule type="cellIs" dxfId="212" priority="52" stopIfTrue="1" operator="lessThan">
      <formula>($E$12 * 0.25)</formula>
    </cfRule>
  </conditionalFormatting>
  <conditionalFormatting sqref="F13:AJ13">
    <cfRule type="cellIs" dxfId="211" priority="53" stopIfTrue="1" operator="greaterThan">
      <formula>$E$13</formula>
    </cfRule>
    <cfRule type="cellIs" dxfId="210" priority="54" stopIfTrue="1" operator="equal">
      <formula>""</formula>
    </cfRule>
    <cfRule type="cellIs" dxfId="209" priority="55" stopIfTrue="1" operator="equal">
      <formula>0</formula>
    </cfRule>
    <cfRule type="cellIs" dxfId="208" priority="56" stopIfTrue="1" operator="lessThan">
      <formula>($E$13 * 0.25)</formula>
    </cfRule>
  </conditionalFormatting>
  <conditionalFormatting sqref="F14:AJ14">
    <cfRule type="cellIs" dxfId="207" priority="57" stopIfTrue="1" operator="greaterThan">
      <formula>$E$14</formula>
    </cfRule>
    <cfRule type="cellIs" dxfId="206" priority="58" stopIfTrue="1" operator="equal">
      <formula>""</formula>
    </cfRule>
    <cfRule type="cellIs" dxfId="205" priority="59" stopIfTrue="1" operator="equal">
      <formula>0</formula>
    </cfRule>
    <cfRule type="cellIs" dxfId="204" priority="60" stopIfTrue="1" operator="lessThan">
      <formula>($E$14 * 0.25)</formula>
    </cfRule>
  </conditionalFormatting>
  <conditionalFormatting sqref="E15:AJ15">
    <cfRule type="cellIs" dxfId="203" priority="61" stopIfTrue="1" operator="lessThan">
      <formula>$E$15</formula>
    </cfRule>
    <cfRule type="cellIs" dxfId="202" priority="62" stopIfTrue="1" operator="greaterThan">
      <formula>0</formula>
    </cfRule>
  </conditionalFormatting>
  <conditionalFormatting sqref="E16:AJ16">
    <cfRule type="cellIs" dxfId="201" priority="63" stopIfTrue="1" operator="lessThan">
      <formula>$E$16</formula>
    </cfRule>
    <cfRule type="cellIs" dxfId="200" priority="64" stopIfTrue="1" operator="greaterThan">
      <formula>0</formula>
    </cfRule>
  </conditionalFormatting>
  <conditionalFormatting sqref="C19:AJ19">
    <cfRule type="cellIs" dxfId="199" priority="65" stopIfTrue="1" operator="equal">
      <formula>$D$21</formula>
    </cfRule>
    <cfRule type="cellIs" dxfId="198" priority="66" stopIfTrue="1" operator="equal">
      <formula>$D$22</formula>
    </cfRule>
    <cfRule type="cellIs" dxfId="197" priority="67" stopIfTrue="1" operator="equal">
      <formula>$D$23</formula>
    </cfRule>
  </conditionalFormatting>
  <conditionalFormatting sqref="E7">
    <cfRule type="cellIs" dxfId="196" priority="1" stopIfTrue="1" operator="greaterThan">
      <formula>$E$7</formula>
    </cfRule>
    <cfRule type="cellIs" dxfId="195" priority="2" stopIfTrue="1" operator="equal">
      <formula>""</formula>
    </cfRule>
    <cfRule type="cellIs" dxfId="194" priority="3" stopIfTrue="1" operator="equal">
      <formula>0</formula>
    </cfRule>
    <cfRule type="cellIs" dxfId="193" priority="4" stopIfTrue="1" operator="lessThan">
      <formula>($E$7 * 0.25)</formula>
    </cfRule>
  </conditionalFormatting>
  <conditionalFormatting sqref="E8">
    <cfRule type="cellIs" dxfId="192" priority="5" stopIfTrue="1" operator="greaterThan">
      <formula>$E$8</formula>
    </cfRule>
    <cfRule type="cellIs" dxfId="191" priority="6" stopIfTrue="1" operator="equal">
      <formula>""</formula>
    </cfRule>
    <cfRule type="cellIs" dxfId="190" priority="7" stopIfTrue="1" operator="equal">
      <formula>0</formula>
    </cfRule>
    <cfRule type="cellIs" dxfId="189" priority="8" stopIfTrue="1" operator="lessThan">
      <formula>($E$8 * 0.25)</formula>
    </cfRule>
  </conditionalFormatting>
  <conditionalFormatting sqref="E9">
    <cfRule type="cellIs" dxfId="188" priority="9" stopIfTrue="1" operator="greaterThan">
      <formula>$E$9</formula>
    </cfRule>
    <cfRule type="cellIs" dxfId="187" priority="10" stopIfTrue="1" operator="equal">
      <formula>""</formula>
    </cfRule>
    <cfRule type="cellIs" dxfId="186" priority="11" stopIfTrue="1" operator="equal">
      <formula>0</formula>
    </cfRule>
    <cfRule type="cellIs" dxfId="185" priority="12" stopIfTrue="1" operator="lessThan">
      <formula>($E$9 * 0.25)</formula>
    </cfRule>
  </conditionalFormatting>
  <conditionalFormatting sqref="E10">
    <cfRule type="cellIs" dxfId="184" priority="13" stopIfTrue="1" operator="greaterThan">
      <formula>$E$10</formula>
    </cfRule>
    <cfRule type="cellIs" dxfId="183" priority="14" stopIfTrue="1" operator="equal">
      <formula>""</formula>
    </cfRule>
    <cfRule type="cellIs" dxfId="182" priority="15" stopIfTrue="1" operator="equal">
      <formula>0</formula>
    </cfRule>
    <cfRule type="cellIs" dxfId="181" priority="16" stopIfTrue="1" operator="lessThan">
      <formula>($E$10 * 0.25)</formula>
    </cfRule>
  </conditionalFormatting>
  <conditionalFormatting sqref="E11:E12">
    <cfRule type="cellIs" dxfId="180" priority="17" stopIfTrue="1" operator="greaterThan">
      <formula>$E$12</formula>
    </cfRule>
    <cfRule type="cellIs" dxfId="179" priority="18" stopIfTrue="1" operator="equal">
      <formula>""</formula>
    </cfRule>
    <cfRule type="cellIs" dxfId="178" priority="19" stopIfTrue="1" operator="equal">
      <formula>0</formula>
    </cfRule>
    <cfRule type="cellIs" dxfId="177" priority="20" stopIfTrue="1" operator="lessThan">
      <formula>($E$12 * 0.25)</formula>
    </cfRule>
  </conditionalFormatting>
  <conditionalFormatting sqref="E13">
    <cfRule type="cellIs" dxfId="176" priority="21" stopIfTrue="1" operator="greaterThan">
      <formula>$E$13</formula>
    </cfRule>
    <cfRule type="cellIs" dxfId="175" priority="22" stopIfTrue="1" operator="equal">
      <formula>""</formula>
    </cfRule>
    <cfRule type="cellIs" dxfId="174" priority="23" stopIfTrue="1" operator="equal">
      <formula>0</formula>
    </cfRule>
    <cfRule type="cellIs" dxfId="173" priority="24" stopIfTrue="1" operator="lessThan">
      <formula>($E$13 * 0.25)</formula>
    </cfRule>
  </conditionalFormatting>
  <conditionalFormatting sqref="E14">
    <cfRule type="cellIs" dxfId="172" priority="25" stopIfTrue="1" operator="greaterThan">
      <formula>$E$14</formula>
    </cfRule>
    <cfRule type="cellIs" dxfId="171" priority="26" stopIfTrue="1" operator="equal">
      <formula>""</formula>
    </cfRule>
    <cfRule type="cellIs" dxfId="170" priority="27" stopIfTrue="1" operator="equal">
      <formula>0</formula>
    </cfRule>
    <cfRule type="cellIs" dxfId="169" priority="28" stopIfTrue="1" operator="lessThan">
      <formula>($E$14 * 0.25)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E7" sqref="E7:E14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36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36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</row>
    <row r="7" spans="1:69" x14ac:dyDescent="0.2">
      <c r="A7" s="19">
        <v>1047</v>
      </c>
      <c r="B7" s="19">
        <v>10961</v>
      </c>
      <c r="C7" s="18" t="s">
        <v>23</v>
      </c>
      <c r="D7" s="3" t="s">
        <v>24</v>
      </c>
      <c r="E7" s="3">
        <v>200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1047</v>
      </c>
      <c r="B8" s="19">
        <v>10960</v>
      </c>
      <c r="C8" s="3" t="s">
        <v>23</v>
      </c>
      <c r="D8" s="3" t="s">
        <v>38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1047</v>
      </c>
      <c r="B9" s="19">
        <v>10959</v>
      </c>
      <c r="C9" s="3" t="s">
        <v>23</v>
      </c>
      <c r="D9" s="3" t="s">
        <v>39</v>
      </c>
      <c r="E9" s="3">
        <v>400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1047</v>
      </c>
      <c r="B10" s="19">
        <v>10958</v>
      </c>
      <c r="C10" s="3" t="s">
        <v>23</v>
      </c>
      <c r="D10" s="3" t="s">
        <v>40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1047</v>
      </c>
      <c r="B11" s="19">
        <v>10956</v>
      </c>
      <c r="C11" s="3" t="s">
        <v>23</v>
      </c>
      <c r="D11" s="3"/>
      <c r="E11" s="3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1047</v>
      </c>
      <c r="B12" s="19">
        <v>10957</v>
      </c>
      <c r="C12" s="3" t="s">
        <v>23</v>
      </c>
      <c r="D12" s="3"/>
      <c r="E12" s="3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1047</v>
      </c>
      <c r="B13" s="19">
        <v>10962</v>
      </c>
      <c r="C13" s="3" t="s">
        <v>23</v>
      </c>
      <c r="D13" s="3"/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1047</v>
      </c>
      <c r="B14" s="19">
        <v>10963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1047</v>
      </c>
      <c r="B15" s="19">
        <v>10964</v>
      </c>
      <c r="C15" s="21" t="s">
        <v>25</v>
      </c>
      <c r="D15" s="21" t="s">
        <v>26</v>
      </c>
      <c r="E15" s="21">
        <v>-10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1047</v>
      </c>
      <c r="B16" s="19">
        <v>10965</v>
      </c>
      <c r="C16" s="21" t="s">
        <v>25</v>
      </c>
      <c r="D16" s="21" t="s">
        <v>27</v>
      </c>
      <c r="E16" s="21">
        <v>-10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28</v>
      </c>
      <c r="E18">
        <f>SUMIF($E$6:$E$16, "&gt;0")</f>
        <v>1000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C19" t="s">
        <v>29</v>
      </c>
      <c r="F19" s="23">
        <f>SUM($F$7:$F$16)</f>
        <v>0</v>
      </c>
      <c r="G19" s="23">
        <f>SUM($G$7:$G$16)</f>
        <v>0</v>
      </c>
      <c r="H19" s="23">
        <f>SUM($H$7:$H$16)</f>
        <v>0</v>
      </c>
      <c r="I19" s="23">
        <f>SUM($I$7:$I$16)</f>
        <v>0</v>
      </c>
      <c r="J19" s="23">
        <f>SUM($J$7:$J$16)</f>
        <v>0</v>
      </c>
      <c r="K19" s="23">
        <f>SUM($K$7:$K$16)</f>
        <v>0</v>
      </c>
      <c r="L19" s="23">
        <f>SUM($L$7:$L$16)</f>
        <v>0</v>
      </c>
      <c r="M19" s="23">
        <f>SUM($M$7:$M$16)</f>
        <v>0</v>
      </c>
      <c r="N19" s="23">
        <f>SUM($N$7:$N$16)</f>
        <v>0</v>
      </c>
      <c r="O19" s="23">
        <f>SUM($O$7:$O$16)</f>
        <v>0</v>
      </c>
      <c r="P19" s="23">
        <f>SUM($P$7:$P$16)</f>
        <v>0</v>
      </c>
      <c r="Q19" s="23">
        <f>SUM($Q$7:$Q$16)</f>
        <v>0</v>
      </c>
      <c r="R19" s="23">
        <f>SUM($R$7:$R$16)</f>
        <v>0</v>
      </c>
      <c r="S19" s="23">
        <f>SUM($S$7:$S$16)</f>
        <v>0</v>
      </c>
      <c r="T19" s="23">
        <f>SUM($T$7:$T$16)</f>
        <v>0</v>
      </c>
      <c r="U19" s="23">
        <f>SUM($U$7:$U$16)</f>
        <v>0</v>
      </c>
      <c r="V19" s="23">
        <f>SUM($V$7:$V$16)</f>
        <v>0</v>
      </c>
      <c r="W19" s="23">
        <f>SUM($W$7:$W$16)</f>
        <v>0</v>
      </c>
      <c r="X19" s="23">
        <f>SUM($X$7:$X$16)</f>
        <v>0</v>
      </c>
      <c r="Y19" s="23">
        <f>SUM($Y$7:$Y$16)</f>
        <v>0</v>
      </c>
      <c r="Z19" s="23">
        <f>SUM($Z$7:$Z$16)</f>
        <v>0</v>
      </c>
      <c r="AA19" s="23">
        <f>SUM($AA$7:$AA$16)</f>
        <v>0</v>
      </c>
      <c r="AB19" s="23">
        <f>SUM($AB$7:$AB$16)</f>
        <v>0</v>
      </c>
      <c r="AC19" s="23">
        <f>SUM($AC$7:$AC$16)</f>
        <v>0</v>
      </c>
      <c r="AD19" s="23">
        <f>SUM($AD$7:$AD$16)</f>
        <v>0</v>
      </c>
      <c r="AE19" s="23">
        <f>SUM($AE$7:$AE$16)</f>
        <v>0</v>
      </c>
      <c r="AF19" s="23">
        <f>SUM($AF$7:$AF$16)</f>
        <v>0</v>
      </c>
      <c r="AG19" s="23">
        <f>SUM($AG$7:$AG$16)</f>
        <v>0</v>
      </c>
      <c r="AH19" s="23">
        <f>SUM($AH$7:$AH$16)</f>
        <v>0</v>
      </c>
      <c r="AI19" s="23">
        <f>SUM($AI$7:$AI$16)</f>
        <v>0</v>
      </c>
      <c r="AJ19" s="23">
        <f>SUM($AJ$7:$AJ$16)</f>
        <v>0</v>
      </c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D20" s="24" t="s">
        <v>31</v>
      </c>
      <c r="E20" s="24" t="s">
        <v>32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E25" t="s">
        <v>35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F7:AJ7">
    <cfRule type="cellIs" dxfId="168" priority="29" stopIfTrue="1" operator="greaterThan">
      <formula>$E$7</formula>
    </cfRule>
    <cfRule type="cellIs" dxfId="167" priority="30" stopIfTrue="1" operator="equal">
      <formula>""</formula>
    </cfRule>
    <cfRule type="cellIs" dxfId="166" priority="31" stopIfTrue="1" operator="equal">
      <formula>0</formula>
    </cfRule>
    <cfRule type="cellIs" dxfId="165" priority="32" stopIfTrue="1" operator="lessThan">
      <formula>($E$7 * 0.25)</formula>
    </cfRule>
  </conditionalFormatting>
  <conditionalFormatting sqref="F8:AJ8">
    <cfRule type="cellIs" dxfId="164" priority="33" stopIfTrue="1" operator="greaterThan">
      <formula>$E$8</formula>
    </cfRule>
    <cfRule type="cellIs" dxfId="163" priority="34" stopIfTrue="1" operator="equal">
      <formula>""</formula>
    </cfRule>
    <cfRule type="cellIs" dxfId="162" priority="35" stopIfTrue="1" operator="equal">
      <formula>0</formula>
    </cfRule>
    <cfRule type="cellIs" dxfId="161" priority="36" stopIfTrue="1" operator="lessThan">
      <formula>($E$8 * 0.25)</formula>
    </cfRule>
  </conditionalFormatting>
  <conditionalFormatting sqref="F9:AJ9">
    <cfRule type="cellIs" dxfId="160" priority="37" stopIfTrue="1" operator="greaterThan">
      <formula>$E$9</formula>
    </cfRule>
    <cfRule type="cellIs" dxfId="159" priority="38" stopIfTrue="1" operator="equal">
      <formula>""</formula>
    </cfRule>
    <cfRule type="cellIs" dxfId="158" priority="39" stopIfTrue="1" operator="equal">
      <formula>0</formula>
    </cfRule>
    <cfRule type="cellIs" dxfId="157" priority="40" stopIfTrue="1" operator="lessThan">
      <formula>($E$9 * 0.25)</formula>
    </cfRule>
  </conditionalFormatting>
  <conditionalFormatting sqref="F10:AJ10">
    <cfRule type="cellIs" dxfId="156" priority="41" stopIfTrue="1" operator="greaterThan">
      <formula>$E$10</formula>
    </cfRule>
    <cfRule type="cellIs" dxfId="155" priority="42" stopIfTrue="1" operator="equal">
      <formula>""</formula>
    </cfRule>
    <cfRule type="cellIs" dxfId="154" priority="43" stopIfTrue="1" operator="equal">
      <formula>0</formula>
    </cfRule>
    <cfRule type="cellIs" dxfId="153" priority="44" stopIfTrue="1" operator="lessThan">
      <formula>($E$10 * 0.25)</formula>
    </cfRule>
  </conditionalFormatting>
  <conditionalFormatting sqref="F11:AJ11">
    <cfRule type="cellIs" dxfId="152" priority="45" stopIfTrue="1" operator="greaterThan">
      <formula>$E$11</formula>
    </cfRule>
    <cfRule type="cellIs" dxfId="151" priority="46" stopIfTrue="1" operator="equal">
      <formula>""</formula>
    </cfRule>
    <cfRule type="cellIs" dxfId="150" priority="47" stopIfTrue="1" operator="equal">
      <formula>0</formula>
    </cfRule>
    <cfRule type="cellIs" dxfId="149" priority="48" stopIfTrue="1" operator="lessThan">
      <formula>($E$11 * 0.25)</formula>
    </cfRule>
  </conditionalFormatting>
  <conditionalFormatting sqref="F12:AJ12">
    <cfRule type="cellIs" dxfId="148" priority="49" stopIfTrue="1" operator="greaterThan">
      <formula>$E$12</formula>
    </cfRule>
    <cfRule type="cellIs" dxfId="147" priority="50" stopIfTrue="1" operator="equal">
      <formula>""</formula>
    </cfRule>
    <cfRule type="cellIs" dxfId="146" priority="51" stopIfTrue="1" operator="equal">
      <formula>0</formula>
    </cfRule>
    <cfRule type="cellIs" dxfId="145" priority="52" stopIfTrue="1" operator="lessThan">
      <formula>($E$12 * 0.25)</formula>
    </cfRule>
  </conditionalFormatting>
  <conditionalFormatting sqref="F13:AJ13">
    <cfRule type="cellIs" dxfId="144" priority="53" stopIfTrue="1" operator="greaterThan">
      <formula>$E$13</formula>
    </cfRule>
    <cfRule type="cellIs" dxfId="143" priority="54" stopIfTrue="1" operator="equal">
      <formula>""</formula>
    </cfRule>
    <cfRule type="cellIs" dxfId="142" priority="55" stopIfTrue="1" operator="equal">
      <formula>0</formula>
    </cfRule>
    <cfRule type="cellIs" dxfId="141" priority="56" stopIfTrue="1" operator="lessThan">
      <formula>($E$13 * 0.25)</formula>
    </cfRule>
  </conditionalFormatting>
  <conditionalFormatting sqref="F14:AJ14">
    <cfRule type="cellIs" dxfId="140" priority="57" stopIfTrue="1" operator="greaterThan">
      <formula>$E$14</formula>
    </cfRule>
    <cfRule type="cellIs" dxfId="139" priority="58" stopIfTrue="1" operator="equal">
      <formula>""</formula>
    </cfRule>
    <cfRule type="cellIs" dxfId="138" priority="59" stopIfTrue="1" operator="equal">
      <formula>0</formula>
    </cfRule>
    <cfRule type="cellIs" dxfId="137" priority="60" stopIfTrue="1" operator="lessThan">
      <formula>($E$14 * 0.25)</formula>
    </cfRule>
  </conditionalFormatting>
  <conditionalFormatting sqref="E15:AJ15">
    <cfRule type="cellIs" dxfId="136" priority="61" stopIfTrue="1" operator="lessThan">
      <formula>$E$15</formula>
    </cfRule>
    <cfRule type="cellIs" dxfId="135" priority="62" stopIfTrue="1" operator="greaterThan">
      <formula>0</formula>
    </cfRule>
  </conditionalFormatting>
  <conditionalFormatting sqref="E16:AJ16">
    <cfRule type="cellIs" dxfId="134" priority="63" stopIfTrue="1" operator="lessThan">
      <formula>$E$16</formula>
    </cfRule>
    <cfRule type="cellIs" dxfId="133" priority="64" stopIfTrue="1" operator="greaterThan">
      <formula>0</formula>
    </cfRule>
  </conditionalFormatting>
  <conditionalFormatting sqref="C19:AJ19">
    <cfRule type="cellIs" dxfId="132" priority="65" stopIfTrue="1" operator="equal">
      <formula>$D$21</formula>
    </cfRule>
    <cfRule type="cellIs" dxfId="131" priority="66" stopIfTrue="1" operator="equal">
      <formula>$D$22</formula>
    </cfRule>
    <cfRule type="cellIs" dxfId="130" priority="67" stopIfTrue="1" operator="equal">
      <formula>$D$23</formula>
    </cfRule>
  </conditionalFormatting>
  <conditionalFormatting sqref="E7">
    <cfRule type="cellIs" dxfId="129" priority="1" stopIfTrue="1" operator="greaterThan">
      <formula>$E$7</formula>
    </cfRule>
    <cfRule type="cellIs" dxfId="128" priority="2" stopIfTrue="1" operator="equal">
      <formula>""</formula>
    </cfRule>
    <cfRule type="cellIs" dxfId="127" priority="3" stopIfTrue="1" operator="equal">
      <formula>0</formula>
    </cfRule>
    <cfRule type="cellIs" dxfId="126" priority="4" stopIfTrue="1" operator="lessThan">
      <formula>($E$7 * 0.25)</formula>
    </cfRule>
  </conditionalFormatting>
  <conditionalFormatting sqref="E8">
    <cfRule type="cellIs" dxfId="125" priority="5" stopIfTrue="1" operator="greaterThan">
      <formula>$E$8</formula>
    </cfRule>
    <cfRule type="cellIs" dxfId="124" priority="6" stopIfTrue="1" operator="equal">
      <formula>""</formula>
    </cfRule>
    <cfRule type="cellIs" dxfId="123" priority="7" stopIfTrue="1" operator="equal">
      <formula>0</formula>
    </cfRule>
    <cfRule type="cellIs" dxfId="122" priority="8" stopIfTrue="1" operator="lessThan">
      <formula>($E$8 * 0.25)</formula>
    </cfRule>
  </conditionalFormatting>
  <conditionalFormatting sqref="E9">
    <cfRule type="cellIs" dxfId="121" priority="9" stopIfTrue="1" operator="greaterThan">
      <formula>$E$9</formula>
    </cfRule>
    <cfRule type="cellIs" dxfId="120" priority="10" stopIfTrue="1" operator="equal">
      <formula>""</formula>
    </cfRule>
    <cfRule type="cellIs" dxfId="119" priority="11" stopIfTrue="1" operator="equal">
      <formula>0</formula>
    </cfRule>
    <cfRule type="cellIs" dxfId="118" priority="12" stopIfTrue="1" operator="lessThan">
      <formula>($E$9 * 0.25)</formula>
    </cfRule>
  </conditionalFormatting>
  <conditionalFormatting sqref="E10">
    <cfRule type="cellIs" dxfId="117" priority="13" stopIfTrue="1" operator="greaterThan">
      <formula>$E$10</formula>
    </cfRule>
    <cfRule type="cellIs" dxfId="116" priority="14" stopIfTrue="1" operator="equal">
      <formula>""</formula>
    </cfRule>
    <cfRule type="cellIs" dxfId="115" priority="15" stopIfTrue="1" operator="equal">
      <formula>0</formula>
    </cfRule>
    <cfRule type="cellIs" dxfId="114" priority="16" stopIfTrue="1" operator="lessThan">
      <formula>($E$10 * 0.25)</formula>
    </cfRule>
  </conditionalFormatting>
  <conditionalFormatting sqref="E11:E12">
    <cfRule type="cellIs" dxfId="113" priority="17" stopIfTrue="1" operator="greaterThan">
      <formula>$E$12</formula>
    </cfRule>
    <cfRule type="cellIs" dxfId="112" priority="18" stopIfTrue="1" operator="equal">
      <formula>""</formula>
    </cfRule>
    <cfRule type="cellIs" dxfId="111" priority="19" stopIfTrue="1" operator="equal">
      <formula>0</formula>
    </cfRule>
    <cfRule type="cellIs" dxfId="110" priority="20" stopIfTrue="1" operator="lessThan">
      <formula>($E$12 * 0.25)</formula>
    </cfRule>
  </conditionalFormatting>
  <conditionalFormatting sqref="E13">
    <cfRule type="cellIs" dxfId="109" priority="21" stopIfTrue="1" operator="greaterThan">
      <formula>$E$13</formula>
    </cfRule>
    <cfRule type="cellIs" dxfId="108" priority="22" stopIfTrue="1" operator="equal">
      <formula>""</formula>
    </cfRule>
    <cfRule type="cellIs" dxfId="107" priority="23" stopIfTrue="1" operator="equal">
      <formula>0</formula>
    </cfRule>
    <cfRule type="cellIs" dxfId="106" priority="24" stopIfTrue="1" operator="lessThan">
      <formula>($E$13 * 0.25)</formula>
    </cfRule>
  </conditionalFormatting>
  <conditionalFormatting sqref="E14">
    <cfRule type="cellIs" dxfId="105" priority="25" stopIfTrue="1" operator="greaterThan">
      <formula>$E$14</formula>
    </cfRule>
    <cfRule type="cellIs" dxfId="104" priority="26" stopIfTrue="1" operator="equal">
      <formula>""</formula>
    </cfRule>
    <cfRule type="cellIs" dxfId="103" priority="27" stopIfTrue="1" operator="equal">
      <formula>0</formula>
    </cfRule>
    <cfRule type="cellIs" dxfId="102" priority="28" stopIfTrue="1" operator="lessThan">
      <formula>($E$14 * 0.25)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E7" sqref="E7:E14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36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36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</row>
    <row r="7" spans="1:69" x14ac:dyDescent="0.2">
      <c r="A7" s="19">
        <v>1047</v>
      </c>
      <c r="B7" s="19">
        <v>10961</v>
      </c>
      <c r="C7" s="18" t="s">
        <v>23</v>
      </c>
      <c r="D7" s="3" t="s">
        <v>24</v>
      </c>
      <c r="E7" s="3">
        <v>200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1047</v>
      </c>
      <c r="B8" s="19">
        <v>10960</v>
      </c>
      <c r="C8" s="3" t="s">
        <v>23</v>
      </c>
      <c r="D8" s="3" t="s">
        <v>38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1047</v>
      </c>
      <c r="B9" s="19">
        <v>10959</v>
      </c>
      <c r="C9" s="3" t="s">
        <v>23</v>
      </c>
      <c r="D9" s="3" t="s">
        <v>39</v>
      </c>
      <c r="E9" s="3">
        <v>400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1047</v>
      </c>
      <c r="B10" s="19">
        <v>10958</v>
      </c>
      <c r="C10" s="3" t="s">
        <v>23</v>
      </c>
      <c r="D10" s="3" t="s">
        <v>40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1047</v>
      </c>
      <c r="B11" s="19">
        <v>10956</v>
      </c>
      <c r="C11" s="3" t="s">
        <v>23</v>
      </c>
      <c r="D11" s="3"/>
      <c r="E11" s="3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1047</v>
      </c>
      <c r="B12" s="19">
        <v>10957</v>
      </c>
      <c r="C12" s="3" t="s">
        <v>23</v>
      </c>
      <c r="D12" s="3"/>
      <c r="E12" s="3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1047</v>
      </c>
      <c r="B13" s="19">
        <v>10962</v>
      </c>
      <c r="C13" s="3" t="s">
        <v>23</v>
      </c>
      <c r="D13" s="3"/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1047</v>
      </c>
      <c r="B14" s="19">
        <v>10963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1047</v>
      </c>
      <c r="B15" s="19">
        <v>10964</v>
      </c>
      <c r="C15" s="21" t="s">
        <v>25</v>
      </c>
      <c r="D15" s="21" t="s">
        <v>26</v>
      </c>
      <c r="E15" s="21">
        <v>-10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1047</v>
      </c>
      <c r="B16" s="19">
        <v>10965</v>
      </c>
      <c r="C16" s="21" t="s">
        <v>25</v>
      </c>
      <c r="D16" s="21" t="s">
        <v>27</v>
      </c>
      <c r="E16" s="21">
        <v>-10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28</v>
      </c>
      <c r="E18">
        <f>SUMIF($E$6:$E$16, "&gt;0")</f>
        <v>1000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C19" t="s">
        <v>29</v>
      </c>
      <c r="F19" s="23">
        <f>SUM($F$7:$F$16)</f>
        <v>0</v>
      </c>
      <c r="G19" s="23">
        <f>SUM($G$7:$G$16)</f>
        <v>0</v>
      </c>
      <c r="H19" s="23">
        <f>SUM($H$7:$H$16)</f>
        <v>0</v>
      </c>
      <c r="I19" s="23">
        <f>SUM($I$7:$I$16)</f>
        <v>0</v>
      </c>
      <c r="J19" s="23">
        <f>SUM($J$7:$J$16)</f>
        <v>0</v>
      </c>
      <c r="K19" s="23">
        <f>SUM($K$7:$K$16)</f>
        <v>0</v>
      </c>
      <c r="L19" s="23">
        <f>SUM($L$7:$L$16)</f>
        <v>0</v>
      </c>
      <c r="M19" s="23">
        <f>SUM($M$7:$M$16)</f>
        <v>0</v>
      </c>
      <c r="N19" s="23">
        <f>SUM($N$7:$N$16)</f>
        <v>0</v>
      </c>
      <c r="O19" s="23">
        <f>SUM($O$7:$O$16)</f>
        <v>0</v>
      </c>
      <c r="P19" s="23">
        <f>SUM($P$7:$P$16)</f>
        <v>0</v>
      </c>
      <c r="Q19" s="23">
        <f>SUM($Q$7:$Q$16)</f>
        <v>0</v>
      </c>
      <c r="R19" s="23">
        <f>SUM($R$7:$R$16)</f>
        <v>0</v>
      </c>
      <c r="S19" s="23">
        <f>SUM($S$7:$S$16)</f>
        <v>0</v>
      </c>
      <c r="T19" s="23">
        <f>SUM($T$7:$T$16)</f>
        <v>0</v>
      </c>
      <c r="U19" s="23">
        <f>SUM($U$7:$U$16)</f>
        <v>0</v>
      </c>
      <c r="V19" s="23">
        <f>SUM($V$7:$V$16)</f>
        <v>0</v>
      </c>
      <c r="W19" s="23">
        <f>SUM($W$7:$W$16)</f>
        <v>0</v>
      </c>
      <c r="X19" s="23">
        <f>SUM($X$7:$X$16)</f>
        <v>0</v>
      </c>
      <c r="Y19" s="23">
        <f>SUM($Y$7:$Y$16)</f>
        <v>0</v>
      </c>
      <c r="Z19" s="23">
        <f>SUM($Z$7:$Z$16)</f>
        <v>0</v>
      </c>
      <c r="AA19" s="23">
        <f>SUM($AA$7:$AA$16)</f>
        <v>0</v>
      </c>
      <c r="AB19" s="23">
        <f>SUM($AB$7:$AB$16)</f>
        <v>0</v>
      </c>
      <c r="AC19" s="23">
        <f>SUM($AC$7:$AC$16)</f>
        <v>0</v>
      </c>
      <c r="AD19" s="23">
        <f>SUM($AD$7:$AD$16)</f>
        <v>0</v>
      </c>
      <c r="AE19" s="23">
        <f>SUM($AE$7:$AE$16)</f>
        <v>0</v>
      </c>
      <c r="AF19" s="23">
        <f>SUM($AF$7:$AF$16)</f>
        <v>0</v>
      </c>
      <c r="AG19" s="23">
        <f>SUM($AG$7:$AG$16)</f>
        <v>0</v>
      </c>
      <c r="AH19" s="23">
        <f>SUM($AH$7:$AH$16)</f>
        <v>0</v>
      </c>
      <c r="AI19" s="23">
        <f>SUM($AI$7:$AI$16)</f>
        <v>0</v>
      </c>
      <c r="AJ19" s="23">
        <f>SUM($AJ$7:$AJ$16)</f>
        <v>0</v>
      </c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D20" s="24" t="s">
        <v>31</v>
      </c>
      <c r="E20" s="24" t="s">
        <v>32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E25" t="s">
        <v>35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F7:AJ7">
    <cfRule type="cellIs" dxfId="101" priority="29" stopIfTrue="1" operator="greaterThan">
      <formula>$E$7</formula>
    </cfRule>
    <cfRule type="cellIs" dxfId="100" priority="30" stopIfTrue="1" operator="equal">
      <formula>""</formula>
    </cfRule>
    <cfRule type="cellIs" dxfId="99" priority="31" stopIfTrue="1" operator="equal">
      <formula>0</formula>
    </cfRule>
    <cfRule type="cellIs" dxfId="98" priority="32" stopIfTrue="1" operator="lessThan">
      <formula>($E$7 * 0.25)</formula>
    </cfRule>
  </conditionalFormatting>
  <conditionalFormatting sqref="F8:AJ8">
    <cfRule type="cellIs" dxfId="97" priority="33" stopIfTrue="1" operator="greaterThan">
      <formula>$E$8</formula>
    </cfRule>
    <cfRule type="cellIs" dxfId="96" priority="34" stopIfTrue="1" operator="equal">
      <formula>""</formula>
    </cfRule>
    <cfRule type="cellIs" dxfId="95" priority="35" stopIfTrue="1" operator="equal">
      <formula>0</formula>
    </cfRule>
    <cfRule type="cellIs" dxfId="94" priority="36" stopIfTrue="1" operator="lessThan">
      <formula>($E$8 * 0.25)</formula>
    </cfRule>
  </conditionalFormatting>
  <conditionalFormatting sqref="F9:AJ9">
    <cfRule type="cellIs" dxfId="93" priority="37" stopIfTrue="1" operator="greaterThan">
      <formula>$E$9</formula>
    </cfRule>
    <cfRule type="cellIs" dxfId="92" priority="38" stopIfTrue="1" operator="equal">
      <formula>""</formula>
    </cfRule>
    <cfRule type="cellIs" dxfId="91" priority="39" stopIfTrue="1" operator="equal">
      <formula>0</formula>
    </cfRule>
    <cfRule type="cellIs" dxfId="90" priority="40" stopIfTrue="1" operator="lessThan">
      <formula>($E$9 * 0.25)</formula>
    </cfRule>
  </conditionalFormatting>
  <conditionalFormatting sqref="F10:AJ10">
    <cfRule type="cellIs" dxfId="89" priority="41" stopIfTrue="1" operator="greaterThan">
      <formula>$E$10</formula>
    </cfRule>
    <cfRule type="cellIs" dxfId="88" priority="42" stopIfTrue="1" operator="equal">
      <formula>""</formula>
    </cfRule>
    <cfRule type="cellIs" dxfId="87" priority="43" stopIfTrue="1" operator="equal">
      <formula>0</formula>
    </cfRule>
    <cfRule type="cellIs" dxfId="86" priority="44" stopIfTrue="1" operator="lessThan">
      <formula>($E$10 * 0.25)</formula>
    </cfRule>
  </conditionalFormatting>
  <conditionalFormatting sqref="F11:AJ11">
    <cfRule type="cellIs" dxfId="85" priority="45" stopIfTrue="1" operator="greaterThan">
      <formula>$E$11</formula>
    </cfRule>
    <cfRule type="cellIs" dxfId="84" priority="46" stopIfTrue="1" operator="equal">
      <formula>""</formula>
    </cfRule>
    <cfRule type="cellIs" dxfId="83" priority="47" stopIfTrue="1" operator="equal">
      <formula>0</formula>
    </cfRule>
    <cfRule type="cellIs" dxfId="82" priority="48" stopIfTrue="1" operator="lessThan">
      <formula>($E$11 * 0.25)</formula>
    </cfRule>
  </conditionalFormatting>
  <conditionalFormatting sqref="F12:AJ12">
    <cfRule type="cellIs" dxfId="81" priority="49" stopIfTrue="1" operator="greaterThan">
      <formula>$E$12</formula>
    </cfRule>
    <cfRule type="cellIs" dxfId="80" priority="50" stopIfTrue="1" operator="equal">
      <formula>""</formula>
    </cfRule>
    <cfRule type="cellIs" dxfId="79" priority="51" stopIfTrue="1" operator="equal">
      <formula>0</formula>
    </cfRule>
    <cfRule type="cellIs" dxfId="78" priority="52" stopIfTrue="1" operator="lessThan">
      <formula>($E$12 * 0.25)</formula>
    </cfRule>
  </conditionalFormatting>
  <conditionalFormatting sqref="F13:AJ13">
    <cfRule type="cellIs" dxfId="77" priority="53" stopIfTrue="1" operator="greaterThan">
      <formula>$E$13</formula>
    </cfRule>
    <cfRule type="cellIs" dxfId="76" priority="54" stopIfTrue="1" operator="equal">
      <formula>""</formula>
    </cfRule>
    <cfRule type="cellIs" dxfId="75" priority="55" stopIfTrue="1" operator="equal">
      <formula>0</formula>
    </cfRule>
    <cfRule type="cellIs" dxfId="74" priority="56" stopIfTrue="1" operator="lessThan">
      <formula>($E$13 * 0.25)</formula>
    </cfRule>
  </conditionalFormatting>
  <conditionalFormatting sqref="F14:AJ14">
    <cfRule type="cellIs" dxfId="73" priority="57" stopIfTrue="1" operator="greaterThan">
      <formula>$E$14</formula>
    </cfRule>
    <cfRule type="cellIs" dxfId="72" priority="58" stopIfTrue="1" operator="equal">
      <formula>""</formula>
    </cfRule>
    <cfRule type="cellIs" dxfId="71" priority="59" stopIfTrue="1" operator="equal">
      <formula>0</formula>
    </cfRule>
    <cfRule type="cellIs" dxfId="70" priority="60" stopIfTrue="1" operator="lessThan">
      <formula>($E$14 * 0.25)</formula>
    </cfRule>
  </conditionalFormatting>
  <conditionalFormatting sqref="E15:AJ15">
    <cfRule type="cellIs" dxfId="69" priority="61" stopIfTrue="1" operator="lessThan">
      <formula>$E$15</formula>
    </cfRule>
    <cfRule type="cellIs" dxfId="68" priority="62" stopIfTrue="1" operator="greaterThan">
      <formula>0</formula>
    </cfRule>
  </conditionalFormatting>
  <conditionalFormatting sqref="E16:AJ16">
    <cfRule type="cellIs" dxfId="67" priority="63" stopIfTrue="1" operator="lessThan">
      <formula>$E$16</formula>
    </cfRule>
    <cfRule type="cellIs" dxfId="66" priority="64" stopIfTrue="1" operator="greaterThan">
      <formula>0</formula>
    </cfRule>
  </conditionalFormatting>
  <conditionalFormatting sqref="C19:AJ19">
    <cfRule type="cellIs" dxfId="65" priority="65" stopIfTrue="1" operator="equal">
      <formula>$D$21</formula>
    </cfRule>
    <cfRule type="cellIs" dxfId="64" priority="66" stopIfTrue="1" operator="equal">
      <formula>$D$22</formula>
    </cfRule>
    <cfRule type="cellIs" dxfId="63" priority="67" stopIfTrue="1" operator="equal">
      <formula>$D$23</formula>
    </cfRule>
  </conditionalFormatting>
  <conditionalFormatting sqref="E7">
    <cfRule type="cellIs" dxfId="62" priority="1" stopIfTrue="1" operator="greaterThan">
      <formula>$E$7</formula>
    </cfRule>
    <cfRule type="cellIs" dxfId="61" priority="2" stopIfTrue="1" operator="equal">
      <formula>""</formula>
    </cfRule>
    <cfRule type="cellIs" dxfId="60" priority="3" stopIfTrue="1" operator="equal">
      <formula>0</formula>
    </cfRule>
    <cfRule type="cellIs" dxfId="59" priority="4" stopIfTrue="1" operator="lessThan">
      <formula>($E$7 * 0.25)</formula>
    </cfRule>
  </conditionalFormatting>
  <conditionalFormatting sqref="E8">
    <cfRule type="cellIs" dxfId="58" priority="5" stopIfTrue="1" operator="greaterThan">
      <formula>$E$8</formula>
    </cfRule>
    <cfRule type="cellIs" dxfId="57" priority="6" stopIfTrue="1" operator="equal">
      <formula>""</formula>
    </cfRule>
    <cfRule type="cellIs" dxfId="56" priority="7" stopIfTrue="1" operator="equal">
      <formula>0</formula>
    </cfRule>
    <cfRule type="cellIs" dxfId="55" priority="8" stopIfTrue="1" operator="lessThan">
      <formula>($E$8 * 0.25)</formula>
    </cfRule>
  </conditionalFormatting>
  <conditionalFormatting sqref="E9">
    <cfRule type="cellIs" dxfId="54" priority="9" stopIfTrue="1" operator="greaterThan">
      <formula>$E$9</formula>
    </cfRule>
    <cfRule type="cellIs" dxfId="53" priority="10" stopIfTrue="1" operator="equal">
      <formula>""</formula>
    </cfRule>
    <cfRule type="cellIs" dxfId="52" priority="11" stopIfTrue="1" operator="equal">
      <formula>0</formula>
    </cfRule>
    <cfRule type="cellIs" dxfId="51" priority="12" stopIfTrue="1" operator="lessThan">
      <formula>($E$9 * 0.25)</formula>
    </cfRule>
  </conditionalFormatting>
  <conditionalFormatting sqref="E10">
    <cfRule type="cellIs" dxfId="50" priority="13" stopIfTrue="1" operator="greaterThan">
      <formula>$E$10</formula>
    </cfRule>
    <cfRule type="cellIs" dxfId="49" priority="14" stopIfTrue="1" operator="equal">
      <formula>""</formula>
    </cfRule>
    <cfRule type="cellIs" dxfId="48" priority="15" stopIfTrue="1" operator="equal">
      <formula>0</formula>
    </cfRule>
    <cfRule type="cellIs" dxfId="47" priority="16" stopIfTrue="1" operator="lessThan">
      <formula>($E$10 * 0.25)</formula>
    </cfRule>
  </conditionalFormatting>
  <conditionalFormatting sqref="E11:E12">
    <cfRule type="cellIs" dxfId="46" priority="17" stopIfTrue="1" operator="greaterThan">
      <formula>$E$12</formula>
    </cfRule>
    <cfRule type="cellIs" dxfId="45" priority="18" stopIfTrue="1" operator="equal">
      <formula>""</formula>
    </cfRule>
    <cfRule type="cellIs" dxfId="44" priority="19" stopIfTrue="1" operator="equal">
      <formula>0</formula>
    </cfRule>
    <cfRule type="cellIs" dxfId="43" priority="20" stopIfTrue="1" operator="lessThan">
      <formula>($E$12 * 0.25)</formula>
    </cfRule>
  </conditionalFormatting>
  <conditionalFormatting sqref="E13">
    <cfRule type="cellIs" dxfId="42" priority="21" stopIfTrue="1" operator="greaterThan">
      <formula>$E$13</formula>
    </cfRule>
    <cfRule type="cellIs" dxfId="41" priority="22" stopIfTrue="1" operator="equal">
      <formula>""</formula>
    </cfRule>
    <cfRule type="cellIs" dxfId="40" priority="23" stopIfTrue="1" operator="equal">
      <formula>0</formula>
    </cfRule>
    <cfRule type="cellIs" dxfId="39" priority="24" stopIfTrue="1" operator="lessThan">
      <formula>($E$13 * 0.25)</formula>
    </cfRule>
  </conditionalFormatting>
  <conditionalFormatting sqref="E14">
    <cfRule type="cellIs" dxfId="38" priority="25" stopIfTrue="1" operator="greaterThan">
      <formula>$E$14</formula>
    </cfRule>
    <cfRule type="cellIs" dxfId="37" priority="26" stopIfTrue="1" operator="equal">
      <formula>""</formula>
    </cfRule>
    <cfRule type="cellIs" dxfId="36" priority="27" stopIfTrue="1" operator="equal">
      <formula>0</formula>
    </cfRule>
    <cfRule type="cellIs" dxfId="35" priority="28" stopIfTrue="1" operator="lessThan">
      <formula>($E$14 * 0.25)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E7" sqref="E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36" width="12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G2" s="28" t="s">
        <v>37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36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104</v>
      </c>
      <c r="J6" s="35">
        <v>105</v>
      </c>
      <c r="K6" s="35">
        <v>106</v>
      </c>
      <c r="L6" s="35">
        <v>107</v>
      </c>
      <c r="M6" s="35">
        <v>108</v>
      </c>
      <c r="N6" s="35">
        <v>109</v>
      </c>
      <c r="O6" s="35">
        <v>110</v>
      </c>
      <c r="P6" s="35">
        <v>111</v>
      </c>
      <c r="Q6" s="35">
        <v>112</v>
      </c>
      <c r="R6" s="35">
        <v>113</v>
      </c>
      <c r="S6" s="35">
        <v>114</v>
      </c>
      <c r="T6" s="35">
        <v>115</v>
      </c>
      <c r="U6" s="35">
        <v>116</v>
      </c>
      <c r="V6" s="35">
        <v>117</v>
      </c>
      <c r="W6" s="35">
        <v>118</v>
      </c>
      <c r="X6" s="35">
        <v>119</v>
      </c>
      <c r="Y6" s="35">
        <v>120</v>
      </c>
      <c r="Z6" s="35">
        <v>121</v>
      </c>
      <c r="AA6" s="35">
        <v>122</v>
      </c>
      <c r="AB6" s="35">
        <v>123</v>
      </c>
      <c r="AC6" s="35">
        <v>124</v>
      </c>
      <c r="AD6" s="35">
        <v>125</v>
      </c>
      <c r="AE6" s="35">
        <v>126</v>
      </c>
      <c r="AF6" s="35">
        <v>127</v>
      </c>
      <c r="AG6" s="35">
        <v>128</v>
      </c>
      <c r="AH6" s="35">
        <v>129</v>
      </c>
      <c r="AI6" s="35">
        <v>130</v>
      </c>
      <c r="AJ6" s="35">
        <v>131</v>
      </c>
    </row>
    <row r="7" spans="1:69" ht="30" x14ac:dyDescent="0.4">
      <c r="A7" s="19">
        <v>1047</v>
      </c>
      <c r="B7" s="19">
        <v>10961</v>
      </c>
      <c r="C7" s="18" t="s">
        <v>23</v>
      </c>
      <c r="D7" s="3" t="s">
        <v>24</v>
      </c>
      <c r="E7" s="3">
        <v>200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4">
      <c r="A8" s="19">
        <v>1047</v>
      </c>
      <c r="B8" s="19">
        <v>10960</v>
      </c>
      <c r="C8" s="3" t="s">
        <v>23</v>
      </c>
      <c r="D8" s="3" t="s">
        <v>38</v>
      </c>
      <c r="E8" s="3">
        <v>200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4">
      <c r="A9" s="19">
        <v>1047</v>
      </c>
      <c r="B9" s="19">
        <v>10959</v>
      </c>
      <c r="C9" s="3" t="s">
        <v>23</v>
      </c>
      <c r="D9" s="3" t="s">
        <v>39</v>
      </c>
      <c r="E9" s="3">
        <v>400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4">
      <c r="A10" s="19">
        <v>1047</v>
      </c>
      <c r="B10" s="19">
        <v>10958</v>
      </c>
      <c r="C10" s="3" t="s">
        <v>23</v>
      </c>
      <c r="D10" s="3" t="s">
        <v>40</v>
      </c>
      <c r="E10" s="3">
        <v>200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4">
      <c r="A11" s="19">
        <v>1047</v>
      </c>
      <c r="B11" s="19">
        <v>10956</v>
      </c>
      <c r="C11" s="3" t="s">
        <v>23</v>
      </c>
      <c r="D11" s="3"/>
      <c r="E11" s="3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4">
      <c r="A12" s="19">
        <v>1047</v>
      </c>
      <c r="B12" s="19">
        <v>10957</v>
      </c>
      <c r="C12" s="3" t="s">
        <v>23</v>
      </c>
      <c r="D12" s="3"/>
      <c r="E12" s="3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4">
      <c r="A13" s="19">
        <v>1047</v>
      </c>
      <c r="B13" s="19">
        <v>10962</v>
      </c>
      <c r="C13" s="3" t="s">
        <v>23</v>
      </c>
      <c r="D13" s="3"/>
      <c r="E13" s="3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4">
      <c r="A14" s="19">
        <v>1047</v>
      </c>
      <c r="B14" s="19">
        <v>10963</v>
      </c>
      <c r="C14" s="3" t="s">
        <v>23</v>
      </c>
      <c r="D14" s="3"/>
      <c r="E14" s="3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4">
      <c r="A15" s="19">
        <v>1047</v>
      </c>
      <c r="B15" s="19">
        <v>10964</v>
      </c>
      <c r="C15" s="21" t="s">
        <v>25</v>
      </c>
      <c r="D15" s="21" t="s">
        <v>26</v>
      </c>
      <c r="E15" s="21">
        <v>-10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22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4">
      <c r="A16" s="19">
        <v>1047</v>
      </c>
      <c r="B16" s="19">
        <v>10965</v>
      </c>
      <c r="C16" s="21" t="s">
        <v>25</v>
      </c>
      <c r="D16" s="21" t="s">
        <v>27</v>
      </c>
      <c r="E16" s="21">
        <v>-10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22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28</v>
      </c>
      <c r="E18">
        <f>SUMIF($E$6:$E$16, "&gt;0")</f>
        <v>1000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C19" t="s">
        <v>29</v>
      </c>
      <c r="F19" s="23">
        <f>SUM($F$7:$F$16)</f>
        <v>0</v>
      </c>
      <c r="G19" s="23">
        <f>SUM($G$7:$G$16)</f>
        <v>0</v>
      </c>
      <c r="H19" s="23">
        <f>SUM($H$7:$H$16)</f>
        <v>0</v>
      </c>
      <c r="I19" s="23">
        <f>SUM($I$7:$I$16)</f>
        <v>0</v>
      </c>
      <c r="J19" s="23">
        <f>SUM($J$7:$J$16)</f>
        <v>0</v>
      </c>
      <c r="K19" s="23">
        <f>SUM($K$7:$K$16)</f>
        <v>0</v>
      </c>
      <c r="L19" s="23">
        <f>SUM($L$7:$L$16)</f>
        <v>0</v>
      </c>
      <c r="M19" s="23">
        <f>SUM($M$7:$M$16)</f>
        <v>0</v>
      </c>
      <c r="N19" s="23">
        <f>SUM($N$7:$N$16)</f>
        <v>0</v>
      </c>
      <c r="O19" s="23">
        <f>SUM($O$7:$O$16)</f>
        <v>0</v>
      </c>
      <c r="P19" s="23">
        <f>SUM($P$7:$P$16)</f>
        <v>0</v>
      </c>
      <c r="Q19" s="23">
        <f>SUM($Q$7:$Q$16)</f>
        <v>0</v>
      </c>
      <c r="R19" s="23">
        <f>SUM($R$7:$R$16)</f>
        <v>0</v>
      </c>
      <c r="S19" s="23">
        <f>SUM($S$7:$S$16)</f>
        <v>0</v>
      </c>
      <c r="T19" s="23">
        <f>SUM($T$7:$T$16)</f>
        <v>0</v>
      </c>
      <c r="U19" s="23">
        <f>SUM($U$7:$U$16)</f>
        <v>0</v>
      </c>
      <c r="V19" s="23">
        <f>SUM($V$7:$V$16)</f>
        <v>0</v>
      </c>
      <c r="W19" s="23">
        <f>SUM($W$7:$W$16)</f>
        <v>0</v>
      </c>
      <c r="X19" s="23">
        <f>SUM($X$7:$X$16)</f>
        <v>0</v>
      </c>
      <c r="Y19" s="23">
        <f>SUM($Y$7:$Y$16)</f>
        <v>0</v>
      </c>
      <c r="Z19" s="23">
        <f>SUM($Z$7:$Z$16)</f>
        <v>0</v>
      </c>
      <c r="AA19" s="23">
        <f>SUM($AA$7:$AA$16)</f>
        <v>0</v>
      </c>
      <c r="AB19" s="23">
        <f>SUM($AB$7:$AB$16)</f>
        <v>0</v>
      </c>
      <c r="AC19" s="23">
        <f>SUM($AC$7:$AC$16)</f>
        <v>0</v>
      </c>
      <c r="AD19" s="23">
        <f>SUM($AD$7:$AD$16)</f>
        <v>0</v>
      </c>
      <c r="AE19" s="23">
        <f>SUM($AE$7:$AE$16)</f>
        <v>0</v>
      </c>
      <c r="AF19" s="23">
        <f>SUM($AF$7:$AF$16)</f>
        <v>0</v>
      </c>
      <c r="AG19" s="23">
        <f>SUM($AG$7:$AG$16)</f>
        <v>0</v>
      </c>
      <c r="AH19" s="23">
        <f>SUM($AH$7:$AH$16)</f>
        <v>0</v>
      </c>
      <c r="AI19" s="23">
        <f>SUM($AI$7:$AI$16)</f>
        <v>0</v>
      </c>
      <c r="AJ19" s="23">
        <f>SUM($AJ$7:$AJ$16)</f>
        <v>0</v>
      </c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D20" s="24" t="s">
        <v>31</v>
      </c>
      <c r="E20" s="24" t="s">
        <v>32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C21" t="s">
        <v>30</v>
      </c>
      <c r="D21" s="25">
        <f>LARGE($F$19:$AJ$19,1)</f>
        <v>0</v>
      </c>
      <c r="E21">
        <f>INDEX($F$6:$AJ$6,MATCH($D$21,$F$19:$AJ$19,0))</f>
        <v>101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C22" t="s">
        <v>33</v>
      </c>
      <c r="D22" s="20">
        <f>LARGE($F$19:$AJ$19,2)</f>
        <v>0</v>
      </c>
      <c r="E22">
        <f>INDEX($F$6:$AJ$6,MATCH($D$22,$F$19:$AJ$19,0))</f>
        <v>101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C23" t="s">
        <v>34</v>
      </c>
      <c r="D23" s="26">
        <f>LARGE($F$19:$AJ$19,3)</f>
        <v>0</v>
      </c>
      <c r="E23">
        <f>INDEX($F$6:$AJ$6,MATCH($D$23,$F$19:$AJ$19,0))</f>
        <v>101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ht="15" x14ac:dyDescent="0.25">
      <c r="D24" s="27">
        <f>LARGE($F$19:$AJ$19,4)</f>
        <v>0</v>
      </c>
      <c r="E24" s="29" t="str">
        <f>IF( OR( EXACT( $D$21,$D$22 ), EXACT($D$22,$D$23 ), EXACT($D$23,$D$24 )),"** TIE **", " ")</f>
        <v>** TIE **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ht="100.15" customHeight="1" x14ac:dyDescent="0.2">
      <c r="E25" s="30" t="s">
        <v>35</v>
      </c>
      <c r="F25" s="34" t="str">
        <f>Judge1!F25 &amp; " " &amp; Judge2!F25 &amp; " " &amp; Judge3!F25 &amp; " " &amp; Judge4!F25 &amp; " " &amp; Judge5!F25</f>
        <v xml:space="preserve">    </v>
      </c>
      <c r="G25" s="31" t="str">
        <f>Judge1!G25 &amp; " " &amp; Judge2!G25 &amp; " " &amp; Judge3!G25 &amp; " " &amp; Judge4!G25 &amp; " " &amp; Judge5!G25</f>
        <v xml:space="preserve">    </v>
      </c>
      <c r="H25" s="31" t="str">
        <f>Judge1!H25 &amp; " " &amp; Judge2!H25 &amp; " " &amp; Judge3!H25 &amp; " " &amp; Judge4!H25 &amp; " " &amp; Judge5!H25</f>
        <v xml:space="preserve">    </v>
      </c>
      <c r="I25" s="31" t="str">
        <f>Judge1!I25 &amp; " " &amp; Judge2!I25 &amp; " " &amp; Judge3!I25 &amp; " " &amp; Judge4!I25 &amp; " " &amp; Judge5!I25</f>
        <v xml:space="preserve">    </v>
      </c>
      <c r="J25" s="31" t="str">
        <f>Judge1!J25 &amp; " " &amp; Judge2!J25 &amp; " " &amp; Judge3!J25 &amp; " " &amp; Judge4!J25 &amp; " " &amp; Judge5!J25</f>
        <v xml:space="preserve">    </v>
      </c>
      <c r="K25" s="31" t="str">
        <f>Judge1!K25 &amp; " " &amp; Judge2!K25 &amp; " " &amp; Judge3!K25 &amp; " " &amp; Judge4!K25 &amp; " " &amp; Judge5!K25</f>
        <v xml:space="preserve">    </v>
      </c>
      <c r="L25" s="31" t="str">
        <f>Judge1!L25 &amp; " " &amp; Judge2!L25 &amp; " " &amp; Judge3!L25 &amp; " " &amp; Judge4!L25 &amp; " " &amp; Judge5!L25</f>
        <v xml:space="preserve">    </v>
      </c>
      <c r="M25" s="31" t="str">
        <f>Judge1!M25 &amp; " " &amp; Judge2!M25 &amp; " " &amp; Judge3!M25 &amp; " " &amp; Judge4!M25 &amp; " " &amp; Judge5!M25</f>
        <v xml:space="preserve">    </v>
      </c>
      <c r="N25" s="31" t="str">
        <f>Judge1!N25 &amp; " " &amp; Judge2!N25 &amp; " " &amp; Judge3!N25 &amp; " " &amp; Judge4!N25 &amp; " " &amp; Judge5!N25</f>
        <v xml:space="preserve">    </v>
      </c>
      <c r="O25" s="31" t="str">
        <f>Judge1!O25 &amp; " " &amp; Judge2!O25 &amp; " " &amp; Judge3!O25 &amp; " " &amp; Judge4!O25 &amp; " " &amp; Judge5!O25</f>
        <v xml:space="preserve">    </v>
      </c>
      <c r="P25" s="31" t="str">
        <f>Judge1!P25 &amp; " " &amp; Judge2!P25 &amp; " " &amp; Judge3!P25 &amp; " " &amp; Judge4!P25 &amp; " " &amp; Judge5!P25</f>
        <v xml:space="preserve">    </v>
      </c>
      <c r="Q25" s="31" t="str">
        <f>Judge1!Q25 &amp; " " &amp; Judge2!Q25 &amp; " " &amp; Judge3!Q25 &amp; " " &amp; Judge4!Q25 &amp; " " &amp; Judge5!Q25</f>
        <v xml:space="preserve">    </v>
      </c>
      <c r="R25" s="31" t="str">
        <f>Judge1!R25 &amp; " " &amp; Judge2!R25 &amp; " " &amp; Judge3!R25 &amp; " " &amp; Judge4!R25 &amp; " " &amp; Judge5!R25</f>
        <v xml:space="preserve">    </v>
      </c>
      <c r="S25" s="31" t="str">
        <f>Judge1!S25 &amp; " " &amp; Judge2!S25 &amp; " " &amp; Judge3!S25 &amp; " " &amp; Judge4!S25 &amp; " " &amp; Judge5!S25</f>
        <v xml:space="preserve">    </v>
      </c>
      <c r="T25" s="31" t="str">
        <f>Judge1!T25 &amp; " " &amp; Judge2!T25 &amp; " " &amp; Judge3!T25 &amp; " " &amp; Judge4!T25 &amp; " " &amp; Judge5!T25</f>
        <v xml:space="preserve">    </v>
      </c>
      <c r="U25" s="31" t="str">
        <f>Judge1!U25 &amp; " " &amp; Judge2!U25 &amp; " " &amp; Judge3!U25 &amp; " " &amp; Judge4!U25 &amp; " " &amp; Judge5!U25</f>
        <v xml:space="preserve">    </v>
      </c>
      <c r="V25" s="31" t="str">
        <f>Judge1!V25 &amp; " " &amp; Judge2!V25 &amp; " " &amp; Judge3!V25 &amp; " " &amp; Judge4!V25 &amp; " " &amp; Judge5!V25</f>
        <v xml:space="preserve">    </v>
      </c>
      <c r="W25" s="31" t="str">
        <f>Judge1!W25 &amp; " " &amp; Judge2!W25 &amp; " " &amp; Judge3!W25 &amp; " " &amp; Judge4!W25 &amp; " " &amp; Judge5!W25</f>
        <v xml:space="preserve">    </v>
      </c>
      <c r="X25" s="31" t="str">
        <f>Judge1!X25 &amp; " " &amp; Judge2!X25 &amp; " " &amp; Judge3!X25 &amp; " " &amp; Judge4!X25 &amp; " " &amp; Judge5!X25</f>
        <v xml:space="preserve">    </v>
      </c>
      <c r="Y25" s="31" t="str">
        <f>Judge1!Y25 &amp; " " &amp; Judge2!Y25 &amp; " " &amp; Judge3!Y25 &amp; " " &amp; Judge4!Y25 &amp; " " &amp; Judge5!Y25</f>
        <v xml:space="preserve">    </v>
      </c>
      <c r="Z25" s="31" t="str">
        <f>Judge1!Z25 &amp; " " &amp; Judge2!Z25 &amp; " " &amp; Judge3!Z25 &amp; " " &amp; Judge4!Z25 &amp; " " &amp; Judge5!Z25</f>
        <v xml:space="preserve">    </v>
      </c>
      <c r="AA25" s="31" t="str">
        <f>Judge1!AA25 &amp; " " &amp; Judge2!AA25 &amp; " " &amp; Judge3!AA25 &amp; " " &amp; Judge4!AA25 &amp; " " &amp; Judge5!AA25</f>
        <v xml:space="preserve">    </v>
      </c>
      <c r="AB25" s="31" t="str">
        <f>Judge1!AB25 &amp; " " &amp; Judge2!AB25 &amp; " " &amp; Judge3!AB25 &amp; " " &amp; Judge4!AB25 &amp; " " &amp; Judge5!AB25</f>
        <v xml:space="preserve">    </v>
      </c>
      <c r="AC25" s="31" t="str">
        <f>Judge1!AC25 &amp; " " &amp; Judge2!AC25 &amp; " " &amp; Judge3!AC25 &amp; " " &amp; Judge4!AC25 &amp; " " &amp; Judge5!AC25</f>
        <v xml:space="preserve">    </v>
      </c>
      <c r="AD25" s="31" t="str">
        <f>Judge1!AD25 &amp; " " &amp; Judge2!AD25 &amp; " " &amp; Judge3!AD25 &amp; " " &amp; Judge4!AD25 &amp; " " &amp; Judge5!AD25</f>
        <v xml:space="preserve">    </v>
      </c>
      <c r="AE25" s="31" t="str">
        <f>Judge1!AE25 &amp; " " &amp; Judge2!AE25 &amp; " " &amp; Judge3!AE25 &amp; " " &amp; Judge4!AE25 &amp; " " &amp; Judge5!AE25</f>
        <v xml:space="preserve">    </v>
      </c>
      <c r="AF25" s="31" t="str">
        <f>Judge1!AF25 &amp; " " &amp; Judge2!AF25 &amp; " " &amp; Judge3!AF25 &amp; " " &amp; Judge4!AF25 &amp; " " &amp; Judge5!AF25</f>
        <v xml:space="preserve">    </v>
      </c>
      <c r="AG25" s="31" t="str">
        <f>Judge1!AG25 &amp; " " &amp; Judge2!AG25 &amp; " " &amp; Judge3!AG25 &amp; " " &amp; Judge4!AG25 &amp; " " &amp; Judge5!AG25</f>
        <v xml:space="preserve">    </v>
      </c>
      <c r="AH25" s="31" t="str">
        <f>Judge1!AH25 &amp; " " &amp; Judge2!AH25 &amp; " " &amp; Judge3!AH25 &amp; " " &amp; Judge4!AH25 &amp; " " &amp; Judge5!AH25</f>
        <v xml:space="preserve">    </v>
      </c>
      <c r="AI25" s="31" t="str">
        <f>Judge1!AI25 &amp; " " &amp; Judge2!AI25 &amp; " " &amp; Judge3!AI25 &amp; " " &amp; Judge4!AI25 &amp; " " &amp; Judge5!AI25</f>
        <v xml:space="preserve">    </v>
      </c>
      <c r="AJ25" s="31" t="str">
        <f>Judge1!AJ25 &amp; " " &amp; Judge2!AJ25 &amp; " " &amp; Judge3!AJ25 &amp; " " &amp; Judge4!AJ25 &amp; " " &amp; Judge5!AJ25</f>
        <v xml:space="preserve">    </v>
      </c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15">
    <cfRule type="cellIs" dxfId="34" priority="61" stopIfTrue="1" operator="lessThan">
      <formula>$E$15</formula>
    </cfRule>
    <cfRule type="cellIs" dxfId="33" priority="62" stopIfTrue="1" operator="greaterThan">
      <formula>0</formula>
    </cfRule>
  </conditionalFormatting>
  <conditionalFormatting sqref="E16">
    <cfRule type="cellIs" dxfId="32" priority="63" stopIfTrue="1" operator="lessThan">
      <formula>$E$16</formula>
    </cfRule>
    <cfRule type="cellIs" dxfId="31" priority="64" stopIfTrue="1" operator="greaterThan">
      <formula>0</formula>
    </cfRule>
  </conditionalFormatting>
  <conditionalFormatting sqref="C19:AJ19">
    <cfRule type="cellIs" dxfId="30" priority="65" stopIfTrue="1" operator="equal">
      <formula>$D$21</formula>
    </cfRule>
    <cfRule type="cellIs" dxfId="29" priority="66" stopIfTrue="1" operator="equal">
      <formula>$D$22</formula>
    </cfRule>
    <cfRule type="cellIs" dxfId="28" priority="67" stopIfTrue="1" operator="equal">
      <formula>$D$23</formula>
    </cfRule>
  </conditionalFormatting>
  <conditionalFormatting sqref="E7">
    <cfRule type="cellIs" dxfId="27" priority="1" stopIfTrue="1" operator="greaterThan">
      <formula>$E$7</formula>
    </cfRule>
    <cfRule type="cellIs" dxfId="26" priority="2" stopIfTrue="1" operator="equal">
      <formula>""</formula>
    </cfRule>
    <cfRule type="cellIs" dxfId="25" priority="3" stopIfTrue="1" operator="equal">
      <formula>0</formula>
    </cfRule>
    <cfRule type="cellIs" dxfId="24" priority="4" stopIfTrue="1" operator="lessThan">
      <formula>($E$7 * 0.25)</formula>
    </cfRule>
  </conditionalFormatting>
  <conditionalFormatting sqref="E8">
    <cfRule type="cellIs" dxfId="23" priority="5" stopIfTrue="1" operator="greaterThan">
      <formula>$E$8</formula>
    </cfRule>
    <cfRule type="cellIs" dxfId="22" priority="6" stopIfTrue="1" operator="equal">
      <formula>""</formula>
    </cfRule>
    <cfRule type="cellIs" dxfId="21" priority="7" stopIfTrue="1" operator="equal">
      <formula>0</formula>
    </cfRule>
    <cfRule type="cellIs" dxfId="20" priority="8" stopIfTrue="1" operator="lessThan">
      <formula>($E$8 * 0.25)</formula>
    </cfRule>
  </conditionalFormatting>
  <conditionalFormatting sqref="E9">
    <cfRule type="cellIs" dxfId="19" priority="9" stopIfTrue="1" operator="greaterThan">
      <formula>$E$9</formula>
    </cfRule>
    <cfRule type="cellIs" dxfId="18" priority="10" stopIfTrue="1" operator="equal">
      <formula>""</formula>
    </cfRule>
    <cfRule type="cellIs" dxfId="17" priority="11" stopIfTrue="1" operator="equal">
      <formula>0</formula>
    </cfRule>
    <cfRule type="cellIs" dxfId="16" priority="12" stopIfTrue="1" operator="lessThan">
      <formula>($E$9 * 0.25)</formula>
    </cfRule>
  </conditionalFormatting>
  <conditionalFormatting sqref="E10">
    <cfRule type="cellIs" dxfId="15" priority="13" stopIfTrue="1" operator="greaterThan">
      <formula>$E$10</formula>
    </cfRule>
    <cfRule type="cellIs" dxfId="14" priority="14" stopIfTrue="1" operator="equal">
      <formula>""</formula>
    </cfRule>
    <cfRule type="cellIs" dxfId="13" priority="15" stopIfTrue="1" operator="equal">
      <formula>0</formula>
    </cfRule>
    <cfRule type="cellIs" dxfId="12" priority="16" stopIfTrue="1" operator="lessThan">
      <formula>($E$10 * 0.25)</formula>
    </cfRule>
  </conditionalFormatting>
  <conditionalFormatting sqref="E11:E12">
    <cfRule type="cellIs" dxfId="11" priority="17" stopIfTrue="1" operator="greaterThan">
      <formula>$E$12</formula>
    </cfRule>
    <cfRule type="cellIs" dxfId="10" priority="18" stopIfTrue="1" operator="equal">
      <formula>""</formula>
    </cfRule>
    <cfRule type="cellIs" dxfId="9" priority="19" stopIfTrue="1" operator="equal">
      <formula>0</formula>
    </cfRule>
    <cfRule type="cellIs" dxfId="8" priority="20" stopIfTrue="1" operator="lessThan">
      <formula>($E$12 * 0.25)</formula>
    </cfRule>
  </conditionalFormatting>
  <conditionalFormatting sqref="E13">
    <cfRule type="cellIs" dxfId="7" priority="21" stopIfTrue="1" operator="greaterThan">
      <formula>$E$13</formula>
    </cfRule>
    <cfRule type="cellIs" dxfId="6" priority="22" stopIfTrue="1" operator="equal">
      <formula>""</formula>
    </cfRule>
    <cfRule type="cellIs" dxfId="5" priority="23" stopIfTrue="1" operator="equal">
      <formula>0</formula>
    </cfRule>
    <cfRule type="cellIs" dxfId="4" priority="24" stopIfTrue="1" operator="lessThan">
      <formula>($E$13 * 0.25)</formula>
    </cfRule>
  </conditionalFormatting>
  <conditionalFormatting sqref="E14">
    <cfRule type="cellIs" dxfId="3" priority="25" stopIfTrue="1" operator="greaterThan">
      <formula>$E$14</formula>
    </cfRule>
    <cfRule type="cellIs" dxfId="2" priority="26" stopIfTrue="1" operator="equal">
      <formula>""</formula>
    </cfRule>
    <cfRule type="cellIs" dxfId="1" priority="27" stopIfTrue="1" operator="equal">
      <formula>0</formula>
    </cfRule>
    <cfRule type="cellIs" dxfId="0" priority="28" stopIfTrue="1" operator="lessThan">
      <formula>($E$14 * 0.25)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Windows User</cp:lastModifiedBy>
  <cp:lastPrinted>2002-06-22T17:00:52Z</cp:lastPrinted>
  <dcterms:created xsi:type="dcterms:W3CDTF">2002-05-15T02:32:49Z</dcterms:created>
  <dcterms:modified xsi:type="dcterms:W3CDTF">2022-03-30T12:56:57Z</dcterms:modified>
</cp:coreProperties>
</file>