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A15EFD8F-8ED9-4AA3-A397-2911B07D59BA}" xr6:coauthVersionLast="43" xr6:coauthVersionMax="43" xr10:uidLastSave="{00000000-0000-0000-0000-000000000000}"/>
  <bookViews>
    <workbookView xWindow="768" yWindow="768" windowWidth="23040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Judge1!$F$21</definedName>
    <definedName name="FirstComment" localSheetId="2">Judge2!$F$21</definedName>
    <definedName name="FirstComment" localSheetId="3">Judge3!$F$21</definedName>
    <definedName name="FirstComment" localSheetId="4">Judge4!$F$21</definedName>
    <definedName name="FirstComment" localSheetId="5">Judge5!$F$21</definedName>
    <definedName name="FirstComment" localSheetId="6">Printable!$F$21</definedName>
    <definedName name="FirstComment">Totals!$F$21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1" i="9" l="1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14" i="9"/>
  <c r="AB15" i="9"/>
  <c r="Z15" i="9"/>
  <c r="X15" i="9"/>
  <c r="V15" i="9"/>
  <c r="T15" i="9"/>
  <c r="R15" i="9"/>
  <c r="P15" i="9"/>
  <c r="N15" i="9"/>
  <c r="L15" i="9"/>
  <c r="J15" i="9"/>
  <c r="H15" i="9"/>
  <c r="F15" i="9"/>
  <c r="AA15" i="9"/>
  <c r="Y15" i="9"/>
  <c r="W15" i="9"/>
  <c r="U15" i="9"/>
  <c r="S15" i="9"/>
  <c r="Q15" i="9"/>
  <c r="O15" i="9"/>
  <c r="M15" i="9"/>
  <c r="K15" i="9"/>
  <c r="I15" i="9"/>
  <c r="G15" i="9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F21" i="1"/>
  <c r="G7" i="1"/>
  <c r="H7" i="1"/>
  <c r="I7" i="1"/>
  <c r="J7" i="1"/>
  <c r="K7" i="1"/>
  <c r="L7" i="1"/>
  <c r="M7" i="1"/>
  <c r="N7" i="1"/>
  <c r="O7" i="1"/>
  <c r="P7" i="1"/>
  <c r="Q7" i="1"/>
  <c r="R7" i="1"/>
  <c r="S7" i="1"/>
  <c r="S15" i="1" s="1"/>
  <c r="T7" i="1"/>
  <c r="U7" i="1"/>
  <c r="V7" i="1"/>
  <c r="W7" i="1"/>
  <c r="X7" i="1"/>
  <c r="Y7" i="1"/>
  <c r="Z7" i="1"/>
  <c r="AA7" i="1"/>
  <c r="AB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F12" i="1"/>
  <c r="F11" i="1"/>
  <c r="F10" i="1"/>
  <c r="F9" i="1"/>
  <c r="F8" i="1"/>
  <c r="F7" i="1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4" i="8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4" i="7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4" i="6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4" i="5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4" i="4"/>
  <c r="AA15" i="1"/>
  <c r="K15" i="1"/>
  <c r="E14" i="1"/>
  <c r="D20" i="9" l="1"/>
  <c r="D19" i="9"/>
  <c r="E19" i="9" s="1"/>
  <c r="D18" i="9"/>
  <c r="E18" i="9" s="1"/>
  <c r="D17" i="9"/>
  <c r="W15" i="1"/>
  <c r="O15" i="1"/>
  <c r="G15" i="1"/>
  <c r="Y15" i="1"/>
  <c r="U15" i="1"/>
  <c r="Q15" i="1"/>
  <c r="M15" i="1"/>
  <c r="I15" i="1"/>
  <c r="F15" i="1"/>
  <c r="AB15" i="1"/>
  <c r="Z15" i="1"/>
  <c r="X15" i="1"/>
  <c r="V15" i="1"/>
  <c r="T15" i="1"/>
  <c r="R15" i="1"/>
  <c r="P15" i="1"/>
  <c r="N15" i="1"/>
  <c r="L15" i="1"/>
  <c r="J15" i="1"/>
  <c r="H15" i="1"/>
  <c r="D17" i="1" s="1"/>
  <c r="E20" i="9" l="1"/>
  <c r="E17" i="9"/>
  <c r="D19" i="1"/>
  <c r="E19" i="1" s="1"/>
  <c r="D20" i="1"/>
  <c r="D18" i="1"/>
  <c r="E18" i="1" s="1"/>
  <c r="E17" i="1"/>
  <c r="E20" i="1" l="1"/>
</calcChain>
</file>

<file path=xl/sharedStrings.xml><?xml version="1.0" encoding="utf-8"?>
<sst xmlns="http://schemas.openxmlformats.org/spreadsheetml/2006/main" count="274" uniqueCount="38">
  <si>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</si>
  <si>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</si>
  <si>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</si>
  <si>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</si>
  <si>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</si>
  <si>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</si>
  <si>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</si>
  <si>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</si>
  <si>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</si>
  <si>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</si>
  <si>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</si>
  <si>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</si>
  <si>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</si>
  <si>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</si>
  <si>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</si>
  <si>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</si>
  <si>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</si>
  <si>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</si>
  <si>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</si>
  <si>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</si>
  <si>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</si>
  <si>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Medical Math</t>
  </si>
  <si>
    <t>S</t>
  </si>
  <si>
    <t>Standard</t>
  </si>
  <si>
    <t>100 Medical Math Problems</t>
  </si>
  <si>
    <t>Penalty</t>
  </si>
  <si>
    <t>Resume</t>
  </si>
  <si>
    <t>Clothing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</si>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</sst>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161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75F13BED-BBAB-47CB-B7EC-F48BA410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BBAC057B-0F5A-414A-A4A6-FBD45EDF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AE7A967C-BB32-46F2-AB03-340732CD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4C0C5373-6A71-471C-9481-B29D8DA7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24A40CF0-5F9D-45A0-A672-2C744154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5484C6FE-A7DD-436D-9606-8BFBEADE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37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36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105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113</v>
      </c>
      <c r="Q6" s="1">
        <v>115</v>
      </c>
      <c r="R6" s="1">
        <v>116</v>
      </c>
      <c r="S6" s="1">
        <v>117</v>
      </c>
      <c r="T6" s="1">
        <v>118</v>
      </c>
      <c r="U6" s="1">
        <v>119</v>
      </c>
      <c r="V6" s="1">
        <v>120</v>
      </c>
      <c r="W6" s="1">
        <v>121</v>
      </c>
      <c r="X6" s="1">
        <v>122</v>
      </c>
      <c r="Y6" s="1">
        <v>123</v>
      </c>
      <c r="Z6" s="1">
        <v>124</v>
      </c>
      <c r="AA6" s="1">
        <v>125</v>
      </c>
      <c r="AB6" s="1">
        <v>126</v>
      </c>
    </row>
    <row r="7" spans="1:69" x14ac:dyDescent="0.25">
      <c r="A7" s="19">
        <v>11717</v>
      </c>
      <c r="B7" s="19">
        <v>8854</v>
      </c>
      <c r="C7" s="18" t="s">
        <v>23</v>
      </c>
      <c r="D7" s="3" t="s">
        <v>24</v>
      </c>
      <c r="E7" s="3">
        <v>1000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32" t="str">
        <f>IF(ISERROR(AVERAGE(Judge1:Judge5!Y7))," ", AVERAGE(Judge1:Judge5!Y7))</f>
        <v xml:space="preserve"> </v>
      </c>
      <c r="Z7" s="32" t="str">
        <f>IF(ISERROR(AVERAGE(Judge1:Judge5!Z7))," ", AVERAGE(Judge1:Judge5!Z7))</f>
        <v xml:space="preserve"> </v>
      </c>
      <c r="AA7" s="32" t="str">
        <f>IF(ISERROR(AVERAGE(Judge1:Judge5!AA7))," ", AVERAGE(Judge1:Judge5!AA7))</f>
        <v xml:space="preserve"> </v>
      </c>
      <c r="AB7" s="32" t="str">
        <f>IF(ISERROR(AVERAGE(Judge1:Judge5!AB7))," ", AVERAGE(Judge1:Judge5!AB7))</f>
        <v xml:space="preserve"> 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11717</v>
      </c>
      <c r="B8" s="19">
        <v>8855</v>
      </c>
      <c r="C8" s="3" t="s">
        <v>23</v>
      </c>
      <c r="D8" s="3"/>
      <c r="E8" s="3">
        <v>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32" t="str">
        <f>IF(ISERROR(AVERAGE(Judge1:Judge5!Y8))," ", AVERAGE(Judge1:Judge5!Y8))</f>
        <v xml:space="preserve"> </v>
      </c>
      <c r="Z8" s="32" t="str">
        <f>IF(ISERROR(AVERAGE(Judge1:Judge5!Z8))," ", AVERAGE(Judge1:Judge5!Z8))</f>
        <v xml:space="preserve"> </v>
      </c>
      <c r="AA8" s="32" t="str">
        <f>IF(ISERROR(AVERAGE(Judge1:Judge5!AA8))," ", AVERAGE(Judge1:Judge5!AA8))</f>
        <v xml:space="preserve"> </v>
      </c>
      <c r="AB8" s="32" t="str">
        <f>IF(ISERROR(AVERAGE(Judge1:Judge5!AB8))," ", AVERAGE(Judge1:Judge5!AB8))</f>
        <v xml:space="preserve"> 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11717</v>
      </c>
      <c r="B9" s="19">
        <v>8856</v>
      </c>
      <c r="C9" s="3" t="s">
        <v>23</v>
      </c>
      <c r="D9" s="3"/>
      <c r="E9" s="3">
        <v>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32" t="str">
        <f>IF(ISERROR(AVERAGE(Judge1:Judge5!Y9))," ", AVERAGE(Judge1:Judge5!Y9))</f>
        <v xml:space="preserve"> </v>
      </c>
      <c r="Z9" s="32" t="str">
        <f>IF(ISERROR(AVERAGE(Judge1:Judge5!Z9))," ", AVERAGE(Judge1:Judge5!Z9))</f>
        <v xml:space="preserve"> </v>
      </c>
      <c r="AA9" s="32" t="str">
        <f>IF(ISERROR(AVERAGE(Judge1:Judge5!AA9))," ", AVERAGE(Judge1:Judge5!AA9))</f>
        <v xml:space="preserve"> </v>
      </c>
      <c r="AB9" s="32" t="str">
        <f>IF(ISERROR(AVERAGE(Judge1:Judge5!AB9))," ", AVERAGE(Judge1:Judge5!AB9))</f>
        <v xml:space="preserve"> 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11717</v>
      </c>
      <c r="B10" s="19">
        <v>8857</v>
      </c>
      <c r="C10" s="3" t="s">
        <v>23</v>
      </c>
      <c r="D10" s="3"/>
      <c r="E10" s="3">
        <v>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32" t="str">
        <f>IF(ISERROR(AVERAGE(Judge1:Judge5!Y10))," ", AVERAGE(Judge1:Judge5!Y10))</f>
        <v xml:space="preserve"> </v>
      </c>
      <c r="Z10" s="32" t="str">
        <f>IF(ISERROR(AVERAGE(Judge1:Judge5!Z10))," ", AVERAGE(Judge1:Judge5!Z10))</f>
        <v xml:space="preserve"> </v>
      </c>
      <c r="AA10" s="32" t="str">
        <f>IF(ISERROR(AVERAGE(Judge1:Judge5!AA10))," ", AVERAGE(Judge1:Judge5!AA10))</f>
        <v xml:space="preserve"> </v>
      </c>
      <c r="AB10" s="32" t="str">
        <f>IF(ISERROR(AVERAGE(Judge1:Judge5!AB10))," ", AVERAGE(Judge1:Judge5!AB10))</f>
        <v xml:space="preserve"> 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11717</v>
      </c>
      <c r="B11" s="19">
        <v>8858</v>
      </c>
      <c r="C11" s="21" t="s">
        <v>25</v>
      </c>
      <c r="D11" s="21" t="s">
        <v>26</v>
      </c>
      <c r="E11" s="21">
        <v>-10</v>
      </c>
      <c r="F11" s="33" t="str">
        <f>IF(ISERROR(AVERAGE(Judge1:Judge5!F11))," ", AVERAGE(Judge1:Judge5!F11))</f>
        <v xml:space="preserve"> </v>
      </c>
      <c r="G11" s="33" t="str">
        <f>IF(ISERROR(AVERAGE(Judge1:Judge5!G11))," ", AVERAGE(Judge1:Judge5!G11))</f>
        <v xml:space="preserve"> </v>
      </c>
      <c r="H11" s="33" t="str">
        <f>IF(ISERROR(AVERAGE(Judge1:Judge5!H11))," ", AVERAGE(Judge1:Judge5!H11))</f>
        <v xml:space="preserve"> </v>
      </c>
      <c r="I11" s="33" t="str">
        <f>IF(ISERROR(AVERAGE(Judge1:Judge5!I11))," ", AVERAGE(Judge1:Judge5!I11))</f>
        <v xml:space="preserve"> </v>
      </c>
      <c r="J11" s="33" t="str">
        <f>IF(ISERROR(AVERAGE(Judge1:Judge5!J11))," ", AVERAGE(Judge1:Judge5!J11))</f>
        <v xml:space="preserve"> </v>
      </c>
      <c r="K11" s="33" t="str">
        <f>IF(ISERROR(AVERAGE(Judge1:Judge5!K11))," ", AVERAGE(Judge1:Judge5!K11))</f>
        <v xml:space="preserve"> </v>
      </c>
      <c r="L11" s="33" t="str">
        <f>IF(ISERROR(AVERAGE(Judge1:Judge5!L11))," ", AVERAGE(Judge1:Judge5!L11))</f>
        <v xml:space="preserve"> </v>
      </c>
      <c r="M11" s="33" t="str">
        <f>IF(ISERROR(AVERAGE(Judge1:Judge5!M11))," ", AVERAGE(Judge1:Judge5!M11))</f>
        <v xml:space="preserve"> </v>
      </c>
      <c r="N11" s="33" t="str">
        <f>IF(ISERROR(AVERAGE(Judge1:Judge5!N11))," ", AVERAGE(Judge1:Judge5!N11))</f>
        <v xml:space="preserve"> </v>
      </c>
      <c r="O11" s="33" t="str">
        <f>IF(ISERROR(AVERAGE(Judge1:Judge5!O11))," ", AVERAGE(Judge1:Judge5!O11))</f>
        <v xml:space="preserve"> </v>
      </c>
      <c r="P11" s="33" t="str">
        <f>IF(ISERROR(AVERAGE(Judge1:Judge5!P11))," ", AVERAGE(Judge1:Judge5!P11))</f>
        <v xml:space="preserve"> </v>
      </c>
      <c r="Q11" s="33" t="str">
        <f>IF(ISERROR(AVERAGE(Judge1:Judge5!Q11))," ", AVERAGE(Judge1:Judge5!Q11))</f>
        <v xml:space="preserve"> </v>
      </c>
      <c r="R11" s="33" t="str">
        <f>IF(ISERROR(AVERAGE(Judge1:Judge5!R11))," ", AVERAGE(Judge1:Judge5!R11))</f>
        <v xml:space="preserve"> </v>
      </c>
      <c r="S11" s="33" t="str">
        <f>IF(ISERROR(AVERAGE(Judge1:Judge5!S11))," ", AVERAGE(Judge1:Judge5!S11))</f>
        <v xml:space="preserve"> </v>
      </c>
      <c r="T11" s="33" t="str">
        <f>IF(ISERROR(AVERAGE(Judge1:Judge5!T11))," ", AVERAGE(Judge1:Judge5!T11))</f>
        <v xml:space="preserve"> </v>
      </c>
      <c r="U11" s="33" t="str">
        <f>IF(ISERROR(AVERAGE(Judge1:Judge5!U11))," ", AVERAGE(Judge1:Judge5!U11))</f>
        <v xml:space="preserve"> </v>
      </c>
      <c r="V11" s="33" t="str">
        <f>IF(ISERROR(AVERAGE(Judge1:Judge5!V11))," ", AVERAGE(Judge1:Judge5!V11))</f>
        <v xml:space="preserve"> </v>
      </c>
      <c r="W11" s="33" t="str">
        <f>IF(ISERROR(AVERAGE(Judge1:Judge5!W11))," ", AVERAGE(Judge1:Judge5!W11))</f>
        <v xml:space="preserve"> </v>
      </c>
      <c r="X11" s="33" t="str">
        <f>IF(ISERROR(AVERAGE(Judge1:Judge5!X11))," ", AVERAGE(Judge1:Judge5!X11))</f>
        <v xml:space="preserve"> </v>
      </c>
      <c r="Y11" s="33" t="str">
        <f>IF(ISERROR(AVERAGE(Judge1:Judge5!Y11))," ", AVERAGE(Judge1:Judge5!Y11))</f>
        <v xml:space="preserve"> </v>
      </c>
      <c r="Z11" s="33" t="str">
        <f>IF(ISERROR(AVERAGE(Judge1:Judge5!Z11))," ", AVERAGE(Judge1:Judge5!Z11))</f>
        <v xml:space="preserve"> </v>
      </c>
      <c r="AA11" s="33" t="str">
        <f>IF(ISERROR(AVERAGE(Judge1:Judge5!AA11))," ", AVERAGE(Judge1:Judge5!AA11))</f>
        <v xml:space="preserve"> </v>
      </c>
      <c r="AB11" s="33" t="str">
        <f>IF(ISERROR(AVERAGE(Judge1:Judge5!AB11))," ", AVERAGE(Judge1:Judge5!AB11))</f>
        <v xml:space="preserve"> </v>
      </c>
      <c r="AC11" s="22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11717</v>
      </c>
      <c r="B12" s="19">
        <v>8859</v>
      </c>
      <c r="C12" s="21" t="s">
        <v>25</v>
      </c>
      <c r="D12" s="21" t="s">
        <v>27</v>
      </c>
      <c r="E12" s="21">
        <v>-10</v>
      </c>
      <c r="F12" s="33" t="str">
        <f>IF(ISERROR(AVERAGE(Judge1:Judge5!F12))," ", AVERAGE(Judge1:Judge5!F12))</f>
        <v xml:space="preserve"> </v>
      </c>
      <c r="G12" s="33" t="str">
        <f>IF(ISERROR(AVERAGE(Judge1:Judge5!G12))," ", AVERAGE(Judge1:Judge5!G12))</f>
        <v xml:space="preserve"> </v>
      </c>
      <c r="H12" s="33" t="str">
        <f>IF(ISERROR(AVERAGE(Judge1:Judge5!H12))," ", AVERAGE(Judge1:Judge5!H12))</f>
        <v xml:space="preserve"> </v>
      </c>
      <c r="I12" s="33" t="str">
        <f>IF(ISERROR(AVERAGE(Judge1:Judge5!I12))," ", AVERAGE(Judge1:Judge5!I12))</f>
        <v xml:space="preserve"> </v>
      </c>
      <c r="J12" s="33" t="str">
        <f>IF(ISERROR(AVERAGE(Judge1:Judge5!J12))," ", AVERAGE(Judge1:Judge5!J12))</f>
        <v xml:space="preserve"> </v>
      </c>
      <c r="K12" s="33" t="str">
        <f>IF(ISERROR(AVERAGE(Judge1:Judge5!K12))," ", AVERAGE(Judge1:Judge5!K12))</f>
        <v xml:space="preserve"> </v>
      </c>
      <c r="L12" s="33" t="str">
        <f>IF(ISERROR(AVERAGE(Judge1:Judge5!L12))," ", AVERAGE(Judge1:Judge5!L12))</f>
        <v xml:space="preserve"> </v>
      </c>
      <c r="M12" s="33" t="str">
        <f>IF(ISERROR(AVERAGE(Judge1:Judge5!M12))," ", AVERAGE(Judge1:Judge5!M12))</f>
        <v xml:space="preserve"> </v>
      </c>
      <c r="N12" s="33" t="str">
        <f>IF(ISERROR(AVERAGE(Judge1:Judge5!N12))," ", AVERAGE(Judge1:Judge5!N12))</f>
        <v xml:space="preserve"> </v>
      </c>
      <c r="O12" s="33" t="str">
        <f>IF(ISERROR(AVERAGE(Judge1:Judge5!O12))," ", AVERAGE(Judge1:Judge5!O12))</f>
        <v xml:space="preserve"> </v>
      </c>
      <c r="P12" s="33" t="str">
        <f>IF(ISERROR(AVERAGE(Judge1:Judge5!P12))," ", AVERAGE(Judge1:Judge5!P12))</f>
        <v xml:space="preserve"> </v>
      </c>
      <c r="Q12" s="33" t="str">
        <f>IF(ISERROR(AVERAGE(Judge1:Judge5!Q12))," ", AVERAGE(Judge1:Judge5!Q12))</f>
        <v xml:space="preserve"> </v>
      </c>
      <c r="R12" s="33" t="str">
        <f>IF(ISERROR(AVERAGE(Judge1:Judge5!R12))," ", AVERAGE(Judge1:Judge5!R12))</f>
        <v xml:space="preserve"> </v>
      </c>
      <c r="S12" s="33" t="str">
        <f>IF(ISERROR(AVERAGE(Judge1:Judge5!S12))," ", AVERAGE(Judge1:Judge5!S12))</f>
        <v xml:space="preserve"> </v>
      </c>
      <c r="T12" s="33" t="str">
        <f>IF(ISERROR(AVERAGE(Judge1:Judge5!T12))," ", AVERAGE(Judge1:Judge5!T12))</f>
        <v xml:space="preserve"> </v>
      </c>
      <c r="U12" s="33" t="str">
        <f>IF(ISERROR(AVERAGE(Judge1:Judge5!U12))," ", AVERAGE(Judge1:Judge5!U12))</f>
        <v xml:space="preserve"> </v>
      </c>
      <c r="V12" s="33" t="str">
        <f>IF(ISERROR(AVERAGE(Judge1:Judge5!V12))," ", AVERAGE(Judge1:Judge5!V12))</f>
        <v xml:space="preserve"> </v>
      </c>
      <c r="W12" s="33" t="str">
        <f>IF(ISERROR(AVERAGE(Judge1:Judge5!W12))," ", AVERAGE(Judge1:Judge5!W12))</f>
        <v xml:space="preserve"> </v>
      </c>
      <c r="X12" s="33" t="str">
        <f>IF(ISERROR(AVERAGE(Judge1:Judge5!X12))," ", AVERAGE(Judge1:Judge5!X12))</f>
        <v xml:space="preserve"> </v>
      </c>
      <c r="Y12" s="33" t="str">
        <f>IF(ISERROR(AVERAGE(Judge1:Judge5!Y12))," ", AVERAGE(Judge1:Judge5!Y12))</f>
        <v xml:space="preserve"> </v>
      </c>
      <c r="Z12" s="33" t="str">
        <f>IF(ISERROR(AVERAGE(Judge1:Judge5!Z12))," ", AVERAGE(Judge1:Judge5!Z12))</f>
        <v xml:space="preserve"> </v>
      </c>
      <c r="AA12" s="33" t="str">
        <f>IF(ISERROR(AVERAGE(Judge1:Judge5!AA12))," ", AVERAGE(Judge1:Judge5!AA12))</f>
        <v xml:space="preserve"> </v>
      </c>
      <c r="AB12" s="33" t="str">
        <f>IF(ISERROR(AVERAGE(Judge1:Judge5!AB12))," ", AVERAGE(Judge1:Judge5!AB12))</f>
        <v xml:space="preserve"> </v>
      </c>
      <c r="AC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C14" t="s">
        <v>28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C15" t="s">
        <v>29</v>
      </c>
      <c r="F15" s="23">
        <f>SUM($F$7:$F$12)</f>
        <v>0</v>
      </c>
      <c r="G15" s="23">
        <f>SUM($G$7:$G$12)</f>
        <v>0</v>
      </c>
      <c r="H15" s="23">
        <f>SUM($H$7:$H$12)</f>
        <v>0</v>
      </c>
      <c r="I15" s="23">
        <f>SUM($I$7:$I$12)</f>
        <v>0</v>
      </c>
      <c r="J15" s="23">
        <f>SUM($J$7:$J$12)</f>
        <v>0</v>
      </c>
      <c r="K15" s="23">
        <f>SUM($K$7:$K$12)</f>
        <v>0</v>
      </c>
      <c r="L15" s="23">
        <f>SUM($L$7:$L$12)</f>
        <v>0</v>
      </c>
      <c r="M15" s="23">
        <f>SUM($M$7:$M$12)</f>
        <v>0</v>
      </c>
      <c r="N15" s="23">
        <f>SUM($N$7:$N$12)</f>
        <v>0</v>
      </c>
      <c r="O15" s="23">
        <f>SUM($O$7:$O$12)</f>
        <v>0</v>
      </c>
      <c r="P15" s="23">
        <f>SUM($P$7:$P$12)</f>
        <v>0</v>
      </c>
      <c r="Q15" s="23">
        <f>SUM($Q$7:$Q$12)</f>
        <v>0</v>
      </c>
      <c r="R15" s="23">
        <f>SUM($R$7:$R$12)</f>
        <v>0</v>
      </c>
      <c r="S15" s="23">
        <f>SUM($S$7:$S$12)</f>
        <v>0</v>
      </c>
      <c r="T15" s="23">
        <f>SUM($T$7:$T$12)</f>
        <v>0</v>
      </c>
      <c r="U15" s="23">
        <f>SUM($U$7:$U$12)</f>
        <v>0</v>
      </c>
      <c r="V15" s="23">
        <f>SUM($V$7:$V$12)</f>
        <v>0</v>
      </c>
      <c r="W15" s="23">
        <f>SUM($W$7:$W$12)</f>
        <v>0</v>
      </c>
      <c r="X15" s="23">
        <f>SUM($X$7:$X$12)</f>
        <v>0</v>
      </c>
      <c r="Y15" s="23">
        <f>SUM($Y$7:$Y$12)</f>
        <v>0</v>
      </c>
      <c r="Z15" s="23">
        <f>SUM($Z$7:$Z$12)</f>
        <v>0</v>
      </c>
      <c r="AA15" s="23">
        <f>SUM($AA$7:$AA$12)</f>
        <v>0</v>
      </c>
      <c r="AB15" s="23">
        <f>SUM($AB$7:$AB$12)</f>
        <v>0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D16" s="24" t="s">
        <v>31</v>
      </c>
      <c r="E16" s="24" t="s">
        <v>32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30</v>
      </c>
      <c r="D17" s="25">
        <f>LARGE($F$15:$AB$15,1)</f>
        <v>0</v>
      </c>
      <c r="E17">
        <f>INDEX($F$6:$AB$6,MATCH($D$17,$F$15:$AB$15,0))</f>
        <v>101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C18" t="s">
        <v>33</v>
      </c>
      <c r="D18" s="20">
        <f>LARGE($F$15:$AB$15,2)</f>
        <v>0</v>
      </c>
      <c r="E18">
        <f>INDEX($F$6:$AB$6,MATCH($D$18,$F$15:$AB$15,0))</f>
        <v>101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C19" t="s">
        <v>34</v>
      </c>
      <c r="D19" s="26">
        <f>LARGE($F$15:$AB$15,3)</f>
        <v>0</v>
      </c>
      <c r="E19">
        <f>INDEX($F$6:$AB$6,MATCH($D$19,$F$15:$AB$15,0))</f>
        <v>101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ht="13.8" x14ac:dyDescent="0.25">
      <c r="D20" s="27">
        <f>LARGE($F$15:$AB$15,4)</f>
        <v>0</v>
      </c>
      <c r="E20" s="29" t="str">
        <f>IF( OR( EXACT( $D$17,$D$18 ), EXACT($D$18,$D$19 ), EXACT($D$19,$D$20 )),"** TIE **", " ")</f>
        <v>** TIE **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ht="100.05" customHeight="1" x14ac:dyDescent="0.25">
      <c r="E21" s="30" t="s">
        <v>35</v>
      </c>
      <c r="F21" s="34" t="str">
        <f>Judge1!F21 &amp; " " &amp; Judge2!F21 &amp; " " &amp; Judge3!F21 &amp; " " &amp; Judge4!F21 &amp; " " &amp; Judge5!F21</f>
        <v xml:space="preserve">    </v>
      </c>
      <c r="G21" s="31" t="str">
        <f>Judge1!G21 &amp; " " &amp; Judge2!G21 &amp; " " &amp; Judge3!G21 &amp; " " &amp; Judge4!G21 &amp; " " &amp; Judge5!G21</f>
        <v xml:space="preserve">    </v>
      </c>
      <c r="H21" s="31" t="str">
        <f>Judge1!H21 &amp; " " &amp; Judge2!H21 &amp; " " &amp; Judge3!H21 &amp; " " &amp; Judge4!H21 &amp; " " &amp; Judge5!H21</f>
        <v xml:space="preserve">    </v>
      </c>
      <c r="I21" s="31" t="str">
        <f>Judge1!I21 &amp; " " &amp; Judge2!I21 &amp; " " &amp; Judge3!I21 &amp; " " &amp; Judge4!I21 &amp; " " &amp; Judge5!I21</f>
        <v xml:space="preserve">    </v>
      </c>
      <c r="J21" s="31" t="str">
        <f>Judge1!J21 &amp; " " &amp; Judge2!J21 &amp; " " &amp; Judge3!J21 &amp; " " &amp; Judge4!J21 &amp; " " &amp; Judge5!J21</f>
        <v xml:space="preserve">    </v>
      </c>
      <c r="K21" s="31" t="str">
        <f>Judge1!K21 &amp; " " &amp; Judge2!K21 &amp; " " &amp; Judge3!K21 &amp; " " &amp; Judge4!K21 &amp; " " &amp; Judge5!K21</f>
        <v xml:space="preserve">    </v>
      </c>
      <c r="L21" s="31" t="str">
        <f>Judge1!L21 &amp; " " &amp; Judge2!L21 &amp; " " &amp; Judge3!L21 &amp; " " &amp; Judge4!L21 &amp; " " &amp; Judge5!L21</f>
        <v xml:space="preserve">    </v>
      </c>
      <c r="M21" s="31" t="str">
        <f>Judge1!M21 &amp; " " &amp; Judge2!M21 &amp; " " &amp; Judge3!M21 &amp; " " &amp; Judge4!M21 &amp; " " &amp; Judge5!M21</f>
        <v xml:space="preserve">    </v>
      </c>
      <c r="N21" s="31" t="str">
        <f>Judge1!N21 &amp; " " &amp; Judge2!N21 &amp; " " &amp; Judge3!N21 &amp; " " &amp; Judge4!N21 &amp; " " &amp; Judge5!N21</f>
        <v xml:space="preserve">    </v>
      </c>
      <c r="O21" s="31" t="str">
        <f>Judge1!O21 &amp; " " &amp; Judge2!O21 &amp; " " &amp; Judge3!O21 &amp; " " &amp; Judge4!O21 &amp; " " &amp; Judge5!O21</f>
        <v xml:space="preserve">    </v>
      </c>
      <c r="P21" s="31" t="str">
        <f>Judge1!P21 &amp; " " &amp; Judge2!P21 &amp; " " &amp; Judge3!P21 &amp; " " &amp; Judge4!P21 &amp; " " &amp; Judge5!P21</f>
        <v xml:space="preserve">    </v>
      </c>
      <c r="Q21" s="31" t="str">
        <f>Judge1!Q21 &amp; " " &amp; Judge2!Q21 &amp; " " &amp; Judge3!Q21 &amp; " " &amp; Judge4!Q21 &amp; " " &amp; Judge5!Q21</f>
        <v xml:space="preserve">    </v>
      </c>
      <c r="R21" s="31" t="str">
        <f>Judge1!R21 &amp; " " &amp; Judge2!R21 &amp; " " &amp; Judge3!R21 &amp; " " &amp; Judge4!R21 &amp; " " &amp; Judge5!R21</f>
        <v xml:space="preserve">    </v>
      </c>
      <c r="S21" s="31" t="str">
        <f>Judge1!S21 &amp; " " &amp; Judge2!S21 &amp; " " &amp; Judge3!S21 &amp; " " &amp; Judge4!S21 &amp; " " &amp; Judge5!S21</f>
        <v xml:space="preserve">    </v>
      </c>
      <c r="T21" s="31" t="str">
        <f>Judge1!T21 &amp; " " &amp; Judge2!T21 &amp; " " &amp; Judge3!T21 &amp; " " &amp; Judge4!T21 &amp; " " &amp; Judge5!T21</f>
        <v xml:space="preserve">    </v>
      </c>
      <c r="U21" s="31" t="str">
        <f>Judge1!U21 &amp; " " &amp; Judge2!U21 &amp; " " &amp; Judge3!U21 &amp; " " &amp; Judge4!U21 &amp; " " &amp; Judge5!U21</f>
        <v xml:space="preserve">    </v>
      </c>
      <c r="V21" s="31" t="str">
        <f>Judge1!V21 &amp; " " &amp; Judge2!V21 &amp; " " &amp; Judge3!V21 &amp; " " &amp; Judge4!V21 &amp; " " &amp; Judge5!V21</f>
        <v xml:space="preserve">    </v>
      </c>
      <c r="W21" s="31" t="str">
        <f>Judge1!W21 &amp; " " &amp; Judge2!W21 &amp; " " &amp; Judge3!W21 &amp; " " &amp; Judge4!W21 &amp; " " &amp; Judge5!W21</f>
        <v xml:space="preserve">    </v>
      </c>
      <c r="X21" s="31" t="str">
        <f>Judge1!X21 &amp; " " &amp; Judge2!X21 &amp; " " &amp; Judge3!X21 &amp; " " &amp; Judge4!X21 &amp; " " &amp; Judge5!X21</f>
        <v xml:space="preserve">    </v>
      </c>
      <c r="Y21" s="31" t="str">
        <f>Judge1!Y21 &amp; " " &amp; Judge2!Y21 &amp; " " &amp; Judge3!Y21 &amp; " " &amp; Judge4!Y21 &amp; " " &amp; Judge5!Y21</f>
        <v xml:space="preserve">    </v>
      </c>
      <c r="Z21" s="31" t="str">
        <f>Judge1!Z21 &amp; " " &amp; Judge2!Z21 &amp; " " &amp; Judge3!Z21 &amp; " " &amp; Judge4!Z21 &amp; " " &amp; Judge5!Z21</f>
        <v xml:space="preserve">    </v>
      </c>
      <c r="AA21" s="31" t="str">
        <f>Judge1!AA21 &amp; " " &amp; Judge2!AA21 &amp; " " &amp; Judge3!AA21 &amp; " " &amp; Judge4!AA21 &amp; " " &amp; Judge5!AA21</f>
        <v xml:space="preserve">    </v>
      </c>
      <c r="AB21" s="31" t="str">
        <f>Judge1!AB21 &amp; " " &amp; Judge2!AB21 &amp; " " &amp; Judge3!AB21 &amp; " " &amp; Judge4!AB21 &amp; " " &amp; Judge5!AB21</f>
        <v xml:space="preserve">    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B7">
    <cfRule type="cellIs" dxfId="160" priority="1" stopIfTrue="1" operator="greaterThan">
      <formula>$E$7</formula>
    </cfRule>
    <cfRule type="cellIs" dxfId="159" priority="2" stopIfTrue="1" operator="equal">
      <formula>""</formula>
    </cfRule>
    <cfRule type="cellIs" dxfId="158" priority="3" stopIfTrue="1" operator="equal">
      <formula>0</formula>
    </cfRule>
    <cfRule type="cellIs" dxfId="157" priority="4" stopIfTrue="1" operator="lessThan">
      <formula>($E$7 * 0.25)</formula>
    </cfRule>
  </conditionalFormatting>
  <conditionalFormatting sqref="E8:AB8">
    <cfRule type="cellIs" dxfId="156" priority="5" stopIfTrue="1" operator="greaterThan">
      <formula>$E$8</formula>
    </cfRule>
    <cfRule type="cellIs" dxfId="155" priority="6" stopIfTrue="1" operator="equal">
      <formula>""</formula>
    </cfRule>
    <cfRule type="cellIs" dxfId="154" priority="7" stopIfTrue="1" operator="equal">
      <formula>0</formula>
    </cfRule>
    <cfRule type="cellIs" dxfId="153" priority="8" stopIfTrue="1" operator="lessThan">
      <formula>($E$8 * 0.25)</formula>
    </cfRule>
  </conditionalFormatting>
  <conditionalFormatting sqref="E9:AB9">
    <cfRule type="cellIs" dxfId="152" priority="9" stopIfTrue="1" operator="greaterThan">
      <formula>$E$9</formula>
    </cfRule>
    <cfRule type="cellIs" dxfId="151" priority="10" stopIfTrue="1" operator="equal">
      <formula>""</formula>
    </cfRule>
    <cfRule type="cellIs" dxfId="150" priority="11" stopIfTrue="1" operator="equal">
      <formula>0</formula>
    </cfRule>
    <cfRule type="cellIs" dxfId="149" priority="12" stopIfTrue="1" operator="lessThan">
      <formula>($E$9 * 0.25)</formula>
    </cfRule>
  </conditionalFormatting>
  <conditionalFormatting sqref="E10:AB10">
    <cfRule type="cellIs" dxfId="148" priority="13" stopIfTrue="1" operator="greaterThan">
      <formula>$E$10</formula>
    </cfRule>
    <cfRule type="cellIs" dxfId="147" priority="14" stopIfTrue="1" operator="equal">
      <formula>""</formula>
    </cfRule>
    <cfRule type="cellIs" dxfId="146" priority="15" stopIfTrue="1" operator="equal">
      <formula>0</formula>
    </cfRule>
    <cfRule type="cellIs" dxfId="145" priority="16" stopIfTrue="1" operator="lessThan">
      <formula>($E$10 * 0.25)</formula>
    </cfRule>
  </conditionalFormatting>
  <conditionalFormatting sqref="E11:AB11">
    <cfRule type="cellIs" dxfId="144" priority="17" stopIfTrue="1" operator="lessThan">
      <formula>$E$11</formula>
    </cfRule>
    <cfRule type="cellIs" dxfId="143" priority="18" stopIfTrue="1" operator="greaterThan">
      <formula>0</formula>
    </cfRule>
  </conditionalFormatting>
  <conditionalFormatting sqref="E12:AB12">
    <cfRule type="cellIs" dxfId="142" priority="19" stopIfTrue="1" operator="lessThan">
      <formula>$E$12</formula>
    </cfRule>
    <cfRule type="cellIs" dxfId="141" priority="20" stopIfTrue="1" operator="greaterThan">
      <formula>0</formula>
    </cfRule>
  </conditionalFormatting>
  <conditionalFormatting sqref="C15:AB15">
    <cfRule type="cellIs" dxfId="140" priority="21" stopIfTrue="1" operator="equal">
      <formula>$D$17</formula>
    </cfRule>
    <cfRule type="cellIs" dxfId="139" priority="22" stopIfTrue="1" operator="equal">
      <formula>$D$18</formula>
    </cfRule>
    <cfRule type="cellIs" dxfId="138" priority="23" stopIfTrue="1" operator="equal">
      <formula>$D$19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B8D45-3420-469F-B01E-D0B327E9E57E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36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105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113</v>
      </c>
      <c r="Q6" s="1">
        <v>115</v>
      </c>
      <c r="R6" s="1">
        <v>116</v>
      </c>
      <c r="S6" s="1">
        <v>117</v>
      </c>
      <c r="T6" s="1">
        <v>118</v>
      </c>
      <c r="U6" s="1">
        <v>119</v>
      </c>
      <c r="V6" s="1">
        <v>120</v>
      </c>
      <c r="W6" s="1">
        <v>121</v>
      </c>
      <c r="X6" s="1">
        <v>122</v>
      </c>
      <c r="Y6" s="1">
        <v>123</v>
      </c>
      <c r="Z6" s="1">
        <v>124</v>
      </c>
      <c r="AA6" s="1">
        <v>125</v>
      </c>
      <c r="AB6" s="1">
        <v>126</v>
      </c>
    </row>
    <row r="7" spans="1:69" x14ac:dyDescent="0.25">
      <c r="A7" s="19">
        <v>11717</v>
      </c>
      <c r="B7" s="19">
        <v>8854</v>
      </c>
      <c r="C7" s="18" t="s">
        <v>23</v>
      </c>
      <c r="D7" s="3" t="s">
        <v>24</v>
      </c>
      <c r="E7" s="3">
        <v>1000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11717</v>
      </c>
      <c r="B8" s="19">
        <v>8855</v>
      </c>
      <c r="C8" s="3" t="s">
        <v>23</v>
      </c>
      <c r="D8" s="3"/>
      <c r="E8" s="3"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11717</v>
      </c>
      <c r="B9" s="19">
        <v>8856</v>
      </c>
      <c r="C9" s="3" t="s">
        <v>23</v>
      </c>
      <c r="D9" s="3"/>
      <c r="E9" s="3"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11717</v>
      </c>
      <c r="B10" s="19">
        <v>8857</v>
      </c>
      <c r="C10" s="3" t="s">
        <v>23</v>
      </c>
      <c r="D10" s="3"/>
      <c r="E10" s="3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11717</v>
      </c>
      <c r="B11" s="19">
        <v>8858</v>
      </c>
      <c r="C11" s="21" t="s">
        <v>25</v>
      </c>
      <c r="D11" s="21" t="s">
        <v>26</v>
      </c>
      <c r="E11" s="21">
        <v>-10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11717</v>
      </c>
      <c r="B12" s="19">
        <v>8859</v>
      </c>
      <c r="C12" s="21" t="s">
        <v>25</v>
      </c>
      <c r="D12" s="21" t="s">
        <v>27</v>
      </c>
      <c r="E12" s="21">
        <v>-10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C14" t="s">
        <v>28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C15" t="s">
        <v>29</v>
      </c>
      <c r="F15" s="23">
        <f>SUM($F$7:$F$12)</f>
        <v>0</v>
      </c>
      <c r="G15" s="23">
        <f>SUM($G$7:$G$12)</f>
        <v>0</v>
      </c>
      <c r="H15" s="23">
        <f>SUM($H$7:$H$12)</f>
        <v>0</v>
      </c>
      <c r="I15" s="23">
        <f>SUM($I$7:$I$12)</f>
        <v>0</v>
      </c>
      <c r="J15" s="23">
        <f>SUM($J$7:$J$12)</f>
        <v>0</v>
      </c>
      <c r="K15" s="23">
        <f>SUM($K$7:$K$12)</f>
        <v>0</v>
      </c>
      <c r="L15" s="23">
        <f>SUM($L$7:$L$12)</f>
        <v>0</v>
      </c>
      <c r="M15" s="23">
        <f>SUM($M$7:$M$12)</f>
        <v>0</v>
      </c>
      <c r="N15" s="23">
        <f>SUM($N$7:$N$12)</f>
        <v>0</v>
      </c>
      <c r="O15" s="23">
        <f>SUM($O$7:$O$12)</f>
        <v>0</v>
      </c>
      <c r="P15" s="23">
        <f>SUM($P$7:$P$12)</f>
        <v>0</v>
      </c>
      <c r="Q15" s="23">
        <f>SUM($Q$7:$Q$12)</f>
        <v>0</v>
      </c>
      <c r="R15" s="23">
        <f>SUM($R$7:$R$12)</f>
        <v>0</v>
      </c>
      <c r="S15" s="23">
        <f>SUM($S$7:$S$12)</f>
        <v>0</v>
      </c>
      <c r="T15" s="23">
        <f>SUM($T$7:$T$12)</f>
        <v>0</v>
      </c>
      <c r="U15" s="23">
        <f>SUM($U$7:$U$12)</f>
        <v>0</v>
      </c>
      <c r="V15" s="23">
        <f>SUM($V$7:$V$12)</f>
        <v>0</v>
      </c>
      <c r="W15" s="23">
        <f>SUM($W$7:$W$12)</f>
        <v>0</v>
      </c>
      <c r="X15" s="23">
        <f>SUM($X$7:$X$12)</f>
        <v>0</v>
      </c>
      <c r="Y15" s="23">
        <f>SUM($Y$7:$Y$12)</f>
        <v>0</v>
      </c>
      <c r="Z15" s="23">
        <f>SUM($Z$7:$Z$12)</f>
        <v>0</v>
      </c>
      <c r="AA15" s="23">
        <f>SUM($AA$7:$AA$12)</f>
        <v>0</v>
      </c>
      <c r="AB15" s="23">
        <f>SUM($AB$7:$AB$12)</f>
        <v>0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D16" s="24" t="s">
        <v>31</v>
      </c>
      <c r="E16" s="24" t="s">
        <v>32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E21" t="s">
        <v>35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B7">
    <cfRule type="cellIs" dxfId="45" priority="1" stopIfTrue="1" operator="greaterThan">
      <formula>$E$7</formula>
    </cfRule>
    <cfRule type="cellIs" dxfId="44" priority="2" stopIfTrue="1" operator="equal">
      <formula>""</formula>
    </cfRule>
    <cfRule type="cellIs" dxfId="43" priority="3" stopIfTrue="1" operator="equal">
      <formula>0</formula>
    </cfRule>
    <cfRule type="cellIs" dxfId="42" priority="4" stopIfTrue="1" operator="lessThan">
      <formula>($E$7 * 0.25)</formula>
    </cfRule>
  </conditionalFormatting>
  <conditionalFormatting sqref="E8:AB8">
    <cfRule type="cellIs" dxfId="41" priority="5" stopIfTrue="1" operator="greaterThan">
      <formula>$E$8</formula>
    </cfRule>
    <cfRule type="cellIs" dxfId="40" priority="6" stopIfTrue="1" operator="equal">
      <formula>""</formula>
    </cfRule>
    <cfRule type="cellIs" dxfId="39" priority="7" stopIfTrue="1" operator="equal">
      <formula>0</formula>
    </cfRule>
    <cfRule type="cellIs" dxfId="38" priority="8" stopIfTrue="1" operator="lessThan">
      <formula>($E$8 * 0.25)</formula>
    </cfRule>
  </conditionalFormatting>
  <conditionalFormatting sqref="E9:AB9">
    <cfRule type="cellIs" dxfId="37" priority="9" stopIfTrue="1" operator="greaterThan">
      <formula>$E$9</formula>
    </cfRule>
    <cfRule type="cellIs" dxfId="36" priority="10" stopIfTrue="1" operator="equal">
      <formula>""</formula>
    </cfRule>
    <cfRule type="cellIs" dxfId="35" priority="11" stopIfTrue="1" operator="equal">
      <formula>0</formula>
    </cfRule>
    <cfRule type="cellIs" dxfId="34" priority="12" stopIfTrue="1" operator="lessThan">
      <formula>($E$9 * 0.25)</formula>
    </cfRule>
  </conditionalFormatting>
  <conditionalFormatting sqref="E10:AB10">
    <cfRule type="cellIs" dxfId="33" priority="13" stopIfTrue="1" operator="greaterThan">
      <formula>$E$10</formula>
    </cfRule>
    <cfRule type="cellIs" dxfId="32" priority="14" stopIfTrue="1" operator="equal">
      <formula>""</formula>
    </cfRule>
    <cfRule type="cellIs" dxfId="31" priority="15" stopIfTrue="1" operator="equal">
      <formula>0</formula>
    </cfRule>
    <cfRule type="cellIs" dxfId="30" priority="16" stopIfTrue="1" operator="lessThan">
      <formula>($E$10 * 0.25)</formula>
    </cfRule>
  </conditionalFormatting>
  <conditionalFormatting sqref="E11:AB11">
    <cfRule type="cellIs" dxfId="29" priority="17" stopIfTrue="1" operator="lessThan">
      <formula>$E$11</formula>
    </cfRule>
    <cfRule type="cellIs" dxfId="28" priority="18" stopIfTrue="1" operator="greaterThan">
      <formula>0</formula>
    </cfRule>
  </conditionalFormatting>
  <conditionalFormatting sqref="E12:AB12">
    <cfRule type="cellIs" dxfId="27" priority="19" stopIfTrue="1" operator="lessThan">
      <formula>$E$12</formula>
    </cfRule>
    <cfRule type="cellIs" dxfId="26" priority="20" stopIfTrue="1" operator="greaterThan">
      <formula>0</formula>
    </cfRule>
  </conditionalFormatting>
  <conditionalFormatting sqref="C15:AB15">
    <cfRule type="cellIs" dxfId="25" priority="21" stopIfTrue="1" operator="equal">
      <formula>$D$17</formula>
    </cfRule>
    <cfRule type="cellIs" dxfId="24" priority="22" stopIfTrue="1" operator="equal">
      <formula>$D$18</formula>
    </cfRule>
    <cfRule type="cellIs" dxfId="23" priority="23" stopIfTrue="1" operator="equal">
      <formula>$D$19</formula>
    </cfRule>
  </conditionalFormatting>
  <hyperlinks>
    <hyperlink ref="O3" r:id="rId1" xr:uid="{6D126BD0-59A4-4B88-9BEB-EA32DB12A933}"/>
    <hyperlink ref="E3" r:id="rId2" display="Need Help using this ScoreCard?  Check out this training video." xr:uid="{9B309687-E13C-473D-AC0F-3B83D604F5E1}"/>
    <hyperlink ref="D3" r:id="rId3" display="Need Help using this ScoreCard?  Check out this training video." xr:uid="{0C09C483-19D7-4B09-BFAF-0D03785A9A9D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B0FA3-F760-4B7C-8071-37B3BD4747B7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36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105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113</v>
      </c>
      <c r="Q6" s="1">
        <v>115</v>
      </c>
      <c r="R6" s="1">
        <v>116</v>
      </c>
      <c r="S6" s="1">
        <v>117</v>
      </c>
      <c r="T6" s="1">
        <v>118</v>
      </c>
      <c r="U6" s="1">
        <v>119</v>
      </c>
      <c r="V6" s="1">
        <v>120</v>
      </c>
      <c r="W6" s="1">
        <v>121</v>
      </c>
      <c r="X6" s="1">
        <v>122</v>
      </c>
      <c r="Y6" s="1">
        <v>123</v>
      </c>
      <c r="Z6" s="1">
        <v>124</v>
      </c>
      <c r="AA6" s="1">
        <v>125</v>
      </c>
      <c r="AB6" s="1">
        <v>126</v>
      </c>
    </row>
    <row r="7" spans="1:69" x14ac:dyDescent="0.25">
      <c r="A7" s="19">
        <v>11717</v>
      </c>
      <c r="B7" s="19">
        <v>8854</v>
      </c>
      <c r="C7" s="18" t="s">
        <v>23</v>
      </c>
      <c r="D7" s="3" t="s">
        <v>24</v>
      </c>
      <c r="E7" s="3">
        <v>1000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11717</v>
      </c>
      <c r="B8" s="19">
        <v>8855</v>
      </c>
      <c r="C8" s="3" t="s">
        <v>23</v>
      </c>
      <c r="D8" s="3"/>
      <c r="E8" s="3"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11717</v>
      </c>
      <c r="B9" s="19">
        <v>8856</v>
      </c>
      <c r="C9" s="3" t="s">
        <v>23</v>
      </c>
      <c r="D9" s="3"/>
      <c r="E9" s="3"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11717</v>
      </c>
      <c r="B10" s="19">
        <v>8857</v>
      </c>
      <c r="C10" s="3" t="s">
        <v>23</v>
      </c>
      <c r="D10" s="3"/>
      <c r="E10" s="3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11717</v>
      </c>
      <c r="B11" s="19">
        <v>8858</v>
      </c>
      <c r="C11" s="21" t="s">
        <v>25</v>
      </c>
      <c r="D11" s="21" t="s">
        <v>26</v>
      </c>
      <c r="E11" s="21">
        <v>-10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11717</v>
      </c>
      <c r="B12" s="19">
        <v>8859</v>
      </c>
      <c r="C12" s="21" t="s">
        <v>25</v>
      </c>
      <c r="D12" s="21" t="s">
        <v>27</v>
      </c>
      <c r="E12" s="21">
        <v>-10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C14" t="s">
        <v>28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C15" t="s">
        <v>29</v>
      </c>
      <c r="F15" s="23">
        <f>SUM($F$7:$F$12)</f>
        <v>0</v>
      </c>
      <c r="G15" s="23">
        <f>SUM($G$7:$G$12)</f>
        <v>0</v>
      </c>
      <c r="H15" s="23">
        <f>SUM($H$7:$H$12)</f>
        <v>0</v>
      </c>
      <c r="I15" s="23">
        <f>SUM($I$7:$I$12)</f>
        <v>0</v>
      </c>
      <c r="J15" s="23">
        <f>SUM($J$7:$J$12)</f>
        <v>0</v>
      </c>
      <c r="K15" s="23">
        <f>SUM($K$7:$K$12)</f>
        <v>0</v>
      </c>
      <c r="L15" s="23">
        <f>SUM($L$7:$L$12)</f>
        <v>0</v>
      </c>
      <c r="M15" s="23">
        <f>SUM($M$7:$M$12)</f>
        <v>0</v>
      </c>
      <c r="N15" s="23">
        <f>SUM($N$7:$N$12)</f>
        <v>0</v>
      </c>
      <c r="O15" s="23">
        <f>SUM($O$7:$O$12)</f>
        <v>0</v>
      </c>
      <c r="P15" s="23">
        <f>SUM($P$7:$P$12)</f>
        <v>0</v>
      </c>
      <c r="Q15" s="23">
        <f>SUM($Q$7:$Q$12)</f>
        <v>0</v>
      </c>
      <c r="R15" s="23">
        <f>SUM($R$7:$R$12)</f>
        <v>0</v>
      </c>
      <c r="S15" s="23">
        <f>SUM($S$7:$S$12)</f>
        <v>0</v>
      </c>
      <c r="T15" s="23">
        <f>SUM($T$7:$T$12)</f>
        <v>0</v>
      </c>
      <c r="U15" s="23">
        <f>SUM($U$7:$U$12)</f>
        <v>0</v>
      </c>
      <c r="V15" s="23">
        <f>SUM($V$7:$V$12)</f>
        <v>0</v>
      </c>
      <c r="W15" s="23">
        <f>SUM($W$7:$W$12)</f>
        <v>0</v>
      </c>
      <c r="X15" s="23">
        <f>SUM($X$7:$X$12)</f>
        <v>0</v>
      </c>
      <c r="Y15" s="23">
        <f>SUM($Y$7:$Y$12)</f>
        <v>0</v>
      </c>
      <c r="Z15" s="23">
        <f>SUM($Z$7:$Z$12)</f>
        <v>0</v>
      </c>
      <c r="AA15" s="23">
        <f>SUM($AA$7:$AA$12)</f>
        <v>0</v>
      </c>
      <c r="AB15" s="23">
        <f>SUM($AB$7:$AB$12)</f>
        <v>0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D16" s="24" t="s">
        <v>31</v>
      </c>
      <c r="E16" s="24" t="s">
        <v>32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E21" t="s">
        <v>35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B7">
    <cfRule type="cellIs" dxfId="68" priority="1" stopIfTrue="1" operator="greaterThan">
      <formula>$E$7</formula>
    </cfRule>
    <cfRule type="cellIs" dxfId="67" priority="2" stopIfTrue="1" operator="equal">
      <formula>""</formula>
    </cfRule>
    <cfRule type="cellIs" dxfId="66" priority="3" stopIfTrue="1" operator="equal">
      <formula>0</formula>
    </cfRule>
    <cfRule type="cellIs" dxfId="65" priority="4" stopIfTrue="1" operator="lessThan">
      <formula>($E$7 * 0.25)</formula>
    </cfRule>
  </conditionalFormatting>
  <conditionalFormatting sqref="E8:AB8">
    <cfRule type="cellIs" dxfId="64" priority="5" stopIfTrue="1" operator="greaterThan">
      <formula>$E$8</formula>
    </cfRule>
    <cfRule type="cellIs" dxfId="63" priority="6" stopIfTrue="1" operator="equal">
      <formula>""</formula>
    </cfRule>
    <cfRule type="cellIs" dxfId="62" priority="7" stopIfTrue="1" operator="equal">
      <formula>0</formula>
    </cfRule>
    <cfRule type="cellIs" dxfId="61" priority="8" stopIfTrue="1" operator="lessThan">
      <formula>($E$8 * 0.25)</formula>
    </cfRule>
  </conditionalFormatting>
  <conditionalFormatting sqref="E9:AB9">
    <cfRule type="cellIs" dxfId="60" priority="9" stopIfTrue="1" operator="greaterThan">
      <formula>$E$9</formula>
    </cfRule>
    <cfRule type="cellIs" dxfId="59" priority="10" stopIfTrue="1" operator="equal">
      <formula>""</formula>
    </cfRule>
    <cfRule type="cellIs" dxfId="58" priority="11" stopIfTrue="1" operator="equal">
      <formula>0</formula>
    </cfRule>
    <cfRule type="cellIs" dxfId="57" priority="12" stopIfTrue="1" operator="lessThan">
      <formula>($E$9 * 0.25)</formula>
    </cfRule>
  </conditionalFormatting>
  <conditionalFormatting sqref="E10:AB10">
    <cfRule type="cellIs" dxfId="56" priority="13" stopIfTrue="1" operator="greaterThan">
      <formula>$E$10</formula>
    </cfRule>
    <cfRule type="cellIs" dxfId="55" priority="14" stopIfTrue="1" operator="equal">
      <formula>""</formula>
    </cfRule>
    <cfRule type="cellIs" dxfId="54" priority="15" stopIfTrue="1" operator="equal">
      <formula>0</formula>
    </cfRule>
    <cfRule type="cellIs" dxfId="53" priority="16" stopIfTrue="1" operator="lessThan">
      <formula>($E$10 * 0.25)</formula>
    </cfRule>
  </conditionalFormatting>
  <conditionalFormatting sqref="E11:AB11">
    <cfRule type="cellIs" dxfId="52" priority="17" stopIfTrue="1" operator="lessThan">
      <formula>$E$11</formula>
    </cfRule>
    <cfRule type="cellIs" dxfId="51" priority="18" stopIfTrue="1" operator="greaterThan">
      <formula>0</formula>
    </cfRule>
  </conditionalFormatting>
  <conditionalFormatting sqref="E12:AB12">
    <cfRule type="cellIs" dxfId="50" priority="19" stopIfTrue="1" operator="lessThan">
      <formula>$E$12</formula>
    </cfRule>
    <cfRule type="cellIs" dxfId="49" priority="20" stopIfTrue="1" operator="greaterThan">
      <formula>0</formula>
    </cfRule>
  </conditionalFormatting>
  <conditionalFormatting sqref="C15:AB15">
    <cfRule type="cellIs" dxfId="48" priority="21" stopIfTrue="1" operator="equal">
      <formula>$D$17</formula>
    </cfRule>
    <cfRule type="cellIs" dxfId="47" priority="22" stopIfTrue="1" operator="equal">
      <formula>$D$18</formula>
    </cfRule>
    <cfRule type="cellIs" dxfId="46" priority="23" stopIfTrue="1" operator="equal">
      <formula>$D$19</formula>
    </cfRule>
  </conditionalFormatting>
  <hyperlinks>
    <hyperlink ref="O3" r:id="rId1" xr:uid="{BC8CE839-BE60-4957-81D2-3F01D5A5AD44}"/>
    <hyperlink ref="E3" r:id="rId2" display="Need Help using this ScoreCard?  Check out this training video." xr:uid="{257410D0-959D-4D58-AA2D-CAF691844254}"/>
    <hyperlink ref="D3" r:id="rId3" display="Need Help using this ScoreCard?  Check out this training video." xr:uid="{79A3AEAF-85DC-4A44-971B-0FAD8FABE182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F9645-1865-4CDA-A959-DF47613407C7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36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105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113</v>
      </c>
      <c r="Q6" s="1">
        <v>115</v>
      </c>
      <c r="R6" s="1">
        <v>116</v>
      </c>
      <c r="S6" s="1">
        <v>117</v>
      </c>
      <c r="T6" s="1">
        <v>118</v>
      </c>
      <c r="U6" s="1">
        <v>119</v>
      </c>
      <c r="V6" s="1">
        <v>120</v>
      </c>
      <c r="W6" s="1">
        <v>121</v>
      </c>
      <c r="X6" s="1">
        <v>122</v>
      </c>
      <c r="Y6" s="1">
        <v>123</v>
      </c>
      <c r="Z6" s="1">
        <v>124</v>
      </c>
      <c r="AA6" s="1">
        <v>125</v>
      </c>
      <c r="AB6" s="1">
        <v>126</v>
      </c>
    </row>
    <row r="7" spans="1:69" x14ac:dyDescent="0.25">
      <c r="A7" s="19">
        <v>11717</v>
      </c>
      <c r="B7" s="19">
        <v>8854</v>
      </c>
      <c r="C7" s="18" t="s">
        <v>23</v>
      </c>
      <c r="D7" s="3" t="s">
        <v>24</v>
      </c>
      <c r="E7" s="3">
        <v>1000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11717</v>
      </c>
      <c r="B8" s="19">
        <v>8855</v>
      </c>
      <c r="C8" s="3" t="s">
        <v>23</v>
      </c>
      <c r="D8" s="3"/>
      <c r="E8" s="3"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11717</v>
      </c>
      <c r="B9" s="19">
        <v>8856</v>
      </c>
      <c r="C9" s="3" t="s">
        <v>23</v>
      </c>
      <c r="D9" s="3"/>
      <c r="E9" s="3"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11717</v>
      </c>
      <c r="B10" s="19">
        <v>8857</v>
      </c>
      <c r="C10" s="3" t="s">
        <v>23</v>
      </c>
      <c r="D10" s="3"/>
      <c r="E10" s="3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11717</v>
      </c>
      <c r="B11" s="19">
        <v>8858</v>
      </c>
      <c r="C11" s="21" t="s">
        <v>25</v>
      </c>
      <c r="D11" s="21" t="s">
        <v>26</v>
      </c>
      <c r="E11" s="21">
        <v>-10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11717</v>
      </c>
      <c r="B12" s="19">
        <v>8859</v>
      </c>
      <c r="C12" s="21" t="s">
        <v>25</v>
      </c>
      <c r="D12" s="21" t="s">
        <v>27</v>
      </c>
      <c r="E12" s="21">
        <v>-10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C14" t="s">
        <v>28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C15" t="s">
        <v>29</v>
      </c>
      <c r="F15" s="23">
        <f>SUM($F$7:$F$12)</f>
        <v>0</v>
      </c>
      <c r="G15" s="23">
        <f>SUM($G$7:$G$12)</f>
        <v>0</v>
      </c>
      <c r="H15" s="23">
        <f>SUM($H$7:$H$12)</f>
        <v>0</v>
      </c>
      <c r="I15" s="23">
        <f>SUM($I$7:$I$12)</f>
        <v>0</v>
      </c>
      <c r="J15" s="23">
        <f>SUM($J$7:$J$12)</f>
        <v>0</v>
      </c>
      <c r="K15" s="23">
        <f>SUM($K$7:$K$12)</f>
        <v>0</v>
      </c>
      <c r="L15" s="23">
        <f>SUM($L$7:$L$12)</f>
        <v>0</v>
      </c>
      <c r="M15" s="23">
        <f>SUM($M$7:$M$12)</f>
        <v>0</v>
      </c>
      <c r="N15" s="23">
        <f>SUM($N$7:$N$12)</f>
        <v>0</v>
      </c>
      <c r="O15" s="23">
        <f>SUM($O$7:$O$12)</f>
        <v>0</v>
      </c>
      <c r="P15" s="23">
        <f>SUM($P$7:$P$12)</f>
        <v>0</v>
      </c>
      <c r="Q15" s="23">
        <f>SUM($Q$7:$Q$12)</f>
        <v>0</v>
      </c>
      <c r="R15" s="23">
        <f>SUM($R$7:$R$12)</f>
        <v>0</v>
      </c>
      <c r="S15" s="23">
        <f>SUM($S$7:$S$12)</f>
        <v>0</v>
      </c>
      <c r="T15" s="23">
        <f>SUM($T$7:$T$12)</f>
        <v>0</v>
      </c>
      <c r="U15" s="23">
        <f>SUM($U$7:$U$12)</f>
        <v>0</v>
      </c>
      <c r="V15" s="23">
        <f>SUM($V$7:$V$12)</f>
        <v>0</v>
      </c>
      <c r="W15" s="23">
        <f>SUM($W$7:$W$12)</f>
        <v>0</v>
      </c>
      <c r="X15" s="23">
        <f>SUM($X$7:$X$12)</f>
        <v>0</v>
      </c>
      <c r="Y15" s="23">
        <f>SUM($Y$7:$Y$12)</f>
        <v>0</v>
      </c>
      <c r="Z15" s="23">
        <f>SUM($Z$7:$Z$12)</f>
        <v>0</v>
      </c>
      <c r="AA15" s="23">
        <f>SUM($AA$7:$AA$12)</f>
        <v>0</v>
      </c>
      <c r="AB15" s="23">
        <f>SUM($AB$7:$AB$12)</f>
        <v>0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D16" s="24" t="s">
        <v>31</v>
      </c>
      <c r="E16" s="24" t="s">
        <v>32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E21" t="s">
        <v>35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B7">
    <cfRule type="cellIs" dxfId="91" priority="1" stopIfTrue="1" operator="greaterThan">
      <formula>$E$7</formula>
    </cfRule>
    <cfRule type="cellIs" dxfId="90" priority="2" stopIfTrue="1" operator="equal">
      <formula>""</formula>
    </cfRule>
    <cfRule type="cellIs" dxfId="89" priority="3" stopIfTrue="1" operator="equal">
      <formula>0</formula>
    </cfRule>
    <cfRule type="cellIs" dxfId="88" priority="4" stopIfTrue="1" operator="lessThan">
      <formula>($E$7 * 0.25)</formula>
    </cfRule>
  </conditionalFormatting>
  <conditionalFormatting sqref="E8:AB8">
    <cfRule type="cellIs" dxfId="87" priority="5" stopIfTrue="1" operator="greaterThan">
      <formula>$E$8</formula>
    </cfRule>
    <cfRule type="cellIs" dxfId="86" priority="6" stopIfTrue="1" operator="equal">
      <formula>""</formula>
    </cfRule>
    <cfRule type="cellIs" dxfId="85" priority="7" stopIfTrue="1" operator="equal">
      <formula>0</formula>
    </cfRule>
    <cfRule type="cellIs" dxfId="84" priority="8" stopIfTrue="1" operator="lessThan">
      <formula>($E$8 * 0.25)</formula>
    </cfRule>
  </conditionalFormatting>
  <conditionalFormatting sqref="E9:AB9">
    <cfRule type="cellIs" dxfId="83" priority="9" stopIfTrue="1" operator="greaterThan">
      <formula>$E$9</formula>
    </cfRule>
    <cfRule type="cellIs" dxfId="82" priority="10" stopIfTrue="1" operator="equal">
      <formula>""</formula>
    </cfRule>
    <cfRule type="cellIs" dxfId="81" priority="11" stopIfTrue="1" operator="equal">
      <formula>0</formula>
    </cfRule>
    <cfRule type="cellIs" dxfId="80" priority="12" stopIfTrue="1" operator="lessThan">
      <formula>($E$9 * 0.25)</formula>
    </cfRule>
  </conditionalFormatting>
  <conditionalFormatting sqref="E10:AB10">
    <cfRule type="cellIs" dxfId="79" priority="13" stopIfTrue="1" operator="greaterThan">
      <formula>$E$10</formula>
    </cfRule>
    <cfRule type="cellIs" dxfId="78" priority="14" stopIfTrue="1" operator="equal">
      <formula>""</formula>
    </cfRule>
    <cfRule type="cellIs" dxfId="77" priority="15" stopIfTrue="1" operator="equal">
      <formula>0</formula>
    </cfRule>
    <cfRule type="cellIs" dxfId="76" priority="16" stopIfTrue="1" operator="lessThan">
      <formula>($E$10 * 0.25)</formula>
    </cfRule>
  </conditionalFormatting>
  <conditionalFormatting sqref="E11:AB11">
    <cfRule type="cellIs" dxfId="75" priority="17" stopIfTrue="1" operator="lessThan">
      <formula>$E$11</formula>
    </cfRule>
    <cfRule type="cellIs" dxfId="74" priority="18" stopIfTrue="1" operator="greaterThan">
      <formula>0</formula>
    </cfRule>
  </conditionalFormatting>
  <conditionalFormatting sqref="E12:AB12">
    <cfRule type="cellIs" dxfId="73" priority="19" stopIfTrue="1" operator="lessThan">
      <formula>$E$12</formula>
    </cfRule>
    <cfRule type="cellIs" dxfId="72" priority="20" stopIfTrue="1" operator="greaterThan">
      <formula>0</formula>
    </cfRule>
  </conditionalFormatting>
  <conditionalFormatting sqref="C15:AB15">
    <cfRule type="cellIs" dxfId="71" priority="21" stopIfTrue="1" operator="equal">
      <formula>$D$17</formula>
    </cfRule>
    <cfRule type="cellIs" dxfId="70" priority="22" stopIfTrue="1" operator="equal">
      <formula>$D$18</formula>
    </cfRule>
    <cfRule type="cellIs" dxfId="69" priority="23" stopIfTrue="1" operator="equal">
      <formula>$D$19</formula>
    </cfRule>
  </conditionalFormatting>
  <hyperlinks>
    <hyperlink ref="O3" r:id="rId1" xr:uid="{7733F1B3-4B35-4DDF-8DEA-B893B7B663E3}"/>
    <hyperlink ref="E3" r:id="rId2" display="Need Help using this ScoreCard?  Check out this training video." xr:uid="{72B1F033-DED9-46F0-8219-32627A8E0631}"/>
    <hyperlink ref="D3" r:id="rId3" display="Need Help using this ScoreCard?  Check out this training video." xr:uid="{2812C17C-553D-46B6-8E00-1CACFCF5602C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78037-EE28-4F21-B039-FFB763D13293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36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105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113</v>
      </c>
      <c r="Q6" s="1">
        <v>115</v>
      </c>
      <c r="R6" s="1">
        <v>116</v>
      </c>
      <c r="S6" s="1">
        <v>117</v>
      </c>
      <c r="T6" s="1">
        <v>118</v>
      </c>
      <c r="U6" s="1">
        <v>119</v>
      </c>
      <c r="V6" s="1">
        <v>120</v>
      </c>
      <c r="W6" s="1">
        <v>121</v>
      </c>
      <c r="X6" s="1">
        <v>122</v>
      </c>
      <c r="Y6" s="1">
        <v>123</v>
      </c>
      <c r="Z6" s="1">
        <v>124</v>
      </c>
      <c r="AA6" s="1">
        <v>125</v>
      </c>
      <c r="AB6" s="1">
        <v>126</v>
      </c>
    </row>
    <row r="7" spans="1:69" x14ac:dyDescent="0.25">
      <c r="A7" s="19">
        <v>11717</v>
      </c>
      <c r="B7" s="19">
        <v>8854</v>
      </c>
      <c r="C7" s="18" t="s">
        <v>23</v>
      </c>
      <c r="D7" s="3" t="s">
        <v>24</v>
      </c>
      <c r="E7" s="3">
        <v>1000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11717</v>
      </c>
      <c r="B8" s="19">
        <v>8855</v>
      </c>
      <c r="C8" s="3" t="s">
        <v>23</v>
      </c>
      <c r="D8" s="3"/>
      <c r="E8" s="3"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11717</v>
      </c>
      <c r="B9" s="19">
        <v>8856</v>
      </c>
      <c r="C9" s="3" t="s">
        <v>23</v>
      </c>
      <c r="D9" s="3"/>
      <c r="E9" s="3"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11717</v>
      </c>
      <c r="B10" s="19">
        <v>8857</v>
      </c>
      <c r="C10" s="3" t="s">
        <v>23</v>
      </c>
      <c r="D10" s="3"/>
      <c r="E10" s="3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11717</v>
      </c>
      <c r="B11" s="19">
        <v>8858</v>
      </c>
      <c r="C11" s="21" t="s">
        <v>25</v>
      </c>
      <c r="D11" s="21" t="s">
        <v>26</v>
      </c>
      <c r="E11" s="21">
        <v>-10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11717</v>
      </c>
      <c r="B12" s="19">
        <v>8859</v>
      </c>
      <c r="C12" s="21" t="s">
        <v>25</v>
      </c>
      <c r="D12" s="21" t="s">
        <v>27</v>
      </c>
      <c r="E12" s="21">
        <v>-10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C14" t="s">
        <v>28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C15" t="s">
        <v>29</v>
      </c>
      <c r="F15" s="23">
        <f>SUM($F$7:$F$12)</f>
        <v>0</v>
      </c>
      <c r="G15" s="23">
        <f>SUM($G$7:$G$12)</f>
        <v>0</v>
      </c>
      <c r="H15" s="23">
        <f>SUM($H$7:$H$12)</f>
        <v>0</v>
      </c>
      <c r="I15" s="23">
        <f>SUM($I$7:$I$12)</f>
        <v>0</v>
      </c>
      <c r="J15" s="23">
        <f>SUM($J$7:$J$12)</f>
        <v>0</v>
      </c>
      <c r="K15" s="23">
        <f>SUM($K$7:$K$12)</f>
        <v>0</v>
      </c>
      <c r="L15" s="23">
        <f>SUM($L$7:$L$12)</f>
        <v>0</v>
      </c>
      <c r="M15" s="23">
        <f>SUM($M$7:$M$12)</f>
        <v>0</v>
      </c>
      <c r="N15" s="23">
        <f>SUM($N$7:$N$12)</f>
        <v>0</v>
      </c>
      <c r="O15" s="23">
        <f>SUM($O$7:$O$12)</f>
        <v>0</v>
      </c>
      <c r="P15" s="23">
        <f>SUM($P$7:$P$12)</f>
        <v>0</v>
      </c>
      <c r="Q15" s="23">
        <f>SUM($Q$7:$Q$12)</f>
        <v>0</v>
      </c>
      <c r="R15" s="23">
        <f>SUM($R$7:$R$12)</f>
        <v>0</v>
      </c>
      <c r="S15" s="23">
        <f>SUM($S$7:$S$12)</f>
        <v>0</v>
      </c>
      <c r="T15" s="23">
        <f>SUM($T$7:$T$12)</f>
        <v>0</v>
      </c>
      <c r="U15" s="23">
        <f>SUM($U$7:$U$12)</f>
        <v>0</v>
      </c>
      <c r="V15" s="23">
        <f>SUM($V$7:$V$12)</f>
        <v>0</v>
      </c>
      <c r="W15" s="23">
        <f>SUM($W$7:$W$12)</f>
        <v>0</v>
      </c>
      <c r="X15" s="23">
        <f>SUM($X$7:$X$12)</f>
        <v>0</v>
      </c>
      <c r="Y15" s="23">
        <f>SUM($Y$7:$Y$12)</f>
        <v>0</v>
      </c>
      <c r="Z15" s="23">
        <f>SUM($Z$7:$Z$12)</f>
        <v>0</v>
      </c>
      <c r="AA15" s="23">
        <f>SUM($AA$7:$AA$12)</f>
        <v>0</v>
      </c>
      <c r="AB15" s="23">
        <f>SUM($AB$7:$AB$12)</f>
        <v>0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D16" s="24" t="s">
        <v>31</v>
      </c>
      <c r="E16" s="24" t="s">
        <v>32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E21" t="s">
        <v>35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B7">
    <cfRule type="cellIs" dxfId="114" priority="1" stopIfTrue="1" operator="greaterThan">
      <formula>$E$7</formula>
    </cfRule>
    <cfRule type="cellIs" dxfId="113" priority="2" stopIfTrue="1" operator="equal">
      <formula>""</formula>
    </cfRule>
    <cfRule type="cellIs" dxfId="112" priority="3" stopIfTrue="1" operator="equal">
      <formula>0</formula>
    </cfRule>
    <cfRule type="cellIs" dxfId="111" priority="4" stopIfTrue="1" operator="lessThan">
      <formula>($E$7 * 0.25)</formula>
    </cfRule>
  </conditionalFormatting>
  <conditionalFormatting sqref="E8:AB8">
    <cfRule type="cellIs" dxfId="110" priority="5" stopIfTrue="1" operator="greaterThan">
      <formula>$E$8</formula>
    </cfRule>
    <cfRule type="cellIs" dxfId="109" priority="6" stopIfTrue="1" operator="equal">
      <formula>""</formula>
    </cfRule>
    <cfRule type="cellIs" dxfId="108" priority="7" stopIfTrue="1" operator="equal">
      <formula>0</formula>
    </cfRule>
    <cfRule type="cellIs" dxfId="107" priority="8" stopIfTrue="1" operator="lessThan">
      <formula>($E$8 * 0.25)</formula>
    </cfRule>
  </conditionalFormatting>
  <conditionalFormatting sqref="E9:AB9">
    <cfRule type="cellIs" dxfId="106" priority="9" stopIfTrue="1" operator="greaterThan">
      <formula>$E$9</formula>
    </cfRule>
    <cfRule type="cellIs" dxfId="105" priority="10" stopIfTrue="1" operator="equal">
      <formula>""</formula>
    </cfRule>
    <cfRule type="cellIs" dxfId="104" priority="11" stopIfTrue="1" operator="equal">
      <formula>0</formula>
    </cfRule>
    <cfRule type="cellIs" dxfId="103" priority="12" stopIfTrue="1" operator="lessThan">
      <formula>($E$9 * 0.25)</formula>
    </cfRule>
  </conditionalFormatting>
  <conditionalFormatting sqref="E10:AB10">
    <cfRule type="cellIs" dxfId="102" priority="13" stopIfTrue="1" operator="greaterThan">
      <formula>$E$10</formula>
    </cfRule>
    <cfRule type="cellIs" dxfId="101" priority="14" stopIfTrue="1" operator="equal">
      <formula>""</formula>
    </cfRule>
    <cfRule type="cellIs" dxfId="100" priority="15" stopIfTrue="1" operator="equal">
      <formula>0</formula>
    </cfRule>
    <cfRule type="cellIs" dxfId="99" priority="16" stopIfTrue="1" operator="lessThan">
      <formula>($E$10 * 0.25)</formula>
    </cfRule>
  </conditionalFormatting>
  <conditionalFormatting sqref="E11:AB11">
    <cfRule type="cellIs" dxfId="98" priority="17" stopIfTrue="1" operator="lessThan">
      <formula>$E$11</formula>
    </cfRule>
    <cfRule type="cellIs" dxfId="97" priority="18" stopIfTrue="1" operator="greaterThan">
      <formula>0</formula>
    </cfRule>
  </conditionalFormatting>
  <conditionalFormatting sqref="E12:AB12">
    <cfRule type="cellIs" dxfId="96" priority="19" stopIfTrue="1" operator="lessThan">
      <formula>$E$12</formula>
    </cfRule>
    <cfRule type="cellIs" dxfId="95" priority="20" stopIfTrue="1" operator="greaterThan">
      <formula>0</formula>
    </cfRule>
  </conditionalFormatting>
  <conditionalFormatting sqref="C15:AB15">
    <cfRule type="cellIs" dxfId="94" priority="21" stopIfTrue="1" operator="equal">
      <formula>$D$17</formula>
    </cfRule>
    <cfRule type="cellIs" dxfId="93" priority="22" stopIfTrue="1" operator="equal">
      <formula>$D$18</formula>
    </cfRule>
    <cfRule type="cellIs" dxfId="92" priority="23" stopIfTrue="1" operator="equal">
      <formula>$D$19</formula>
    </cfRule>
  </conditionalFormatting>
  <hyperlinks>
    <hyperlink ref="O3" r:id="rId1" xr:uid="{EAC237F2-0FCB-425A-97B4-7519F7AA3D79}"/>
    <hyperlink ref="E3" r:id="rId2" display="Need Help using this ScoreCard?  Check out this training video." xr:uid="{4113DCB3-F3D3-4637-86B9-1E1D9C1E8CE6}"/>
    <hyperlink ref="D3" r:id="rId3" display="Need Help using this ScoreCard?  Check out this training video." xr:uid="{8532364C-DF63-4F64-A5F0-2085E0EDB962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9A7DE-52C6-4E0A-BBB3-38C978DE1A9B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36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105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113</v>
      </c>
      <c r="Q6" s="1">
        <v>115</v>
      </c>
      <c r="R6" s="1">
        <v>116</v>
      </c>
      <c r="S6" s="1">
        <v>117</v>
      </c>
      <c r="T6" s="1">
        <v>118</v>
      </c>
      <c r="U6" s="1">
        <v>119</v>
      </c>
      <c r="V6" s="1">
        <v>120</v>
      </c>
      <c r="W6" s="1">
        <v>121</v>
      </c>
      <c r="X6" s="1">
        <v>122</v>
      </c>
      <c r="Y6" s="1">
        <v>123</v>
      </c>
      <c r="Z6" s="1">
        <v>124</v>
      </c>
      <c r="AA6" s="1">
        <v>125</v>
      </c>
      <c r="AB6" s="1">
        <v>126</v>
      </c>
    </row>
    <row r="7" spans="1:69" x14ac:dyDescent="0.25">
      <c r="A7" s="19">
        <v>11717</v>
      </c>
      <c r="B7" s="19">
        <v>8854</v>
      </c>
      <c r="C7" s="18" t="s">
        <v>23</v>
      </c>
      <c r="D7" s="3" t="s">
        <v>24</v>
      </c>
      <c r="E7" s="3">
        <v>1000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11717</v>
      </c>
      <c r="B8" s="19">
        <v>8855</v>
      </c>
      <c r="C8" s="3" t="s">
        <v>23</v>
      </c>
      <c r="D8" s="3"/>
      <c r="E8" s="3"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11717</v>
      </c>
      <c r="B9" s="19">
        <v>8856</v>
      </c>
      <c r="C9" s="3" t="s">
        <v>23</v>
      </c>
      <c r="D9" s="3"/>
      <c r="E9" s="3"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11717</v>
      </c>
      <c r="B10" s="19">
        <v>8857</v>
      </c>
      <c r="C10" s="3" t="s">
        <v>23</v>
      </c>
      <c r="D10" s="3"/>
      <c r="E10" s="3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11717</v>
      </c>
      <c r="B11" s="19">
        <v>8858</v>
      </c>
      <c r="C11" s="21" t="s">
        <v>25</v>
      </c>
      <c r="D11" s="21" t="s">
        <v>26</v>
      </c>
      <c r="E11" s="21">
        <v>-10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11717</v>
      </c>
      <c r="B12" s="19">
        <v>8859</v>
      </c>
      <c r="C12" s="21" t="s">
        <v>25</v>
      </c>
      <c r="D12" s="21" t="s">
        <v>27</v>
      </c>
      <c r="E12" s="21">
        <v>-10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C14" t="s">
        <v>28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C15" t="s">
        <v>29</v>
      </c>
      <c r="F15" s="23">
        <f>SUM($F$7:$F$12)</f>
        <v>0</v>
      </c>
      <c r="G15" s="23">
        <f>SUM($G$7:$G$12)</f>
        <v>0</v>
      </c>
      <c r="H15" s="23">
        <f>SUM($H$7:$H$12)</f>
        <v>0</v>
      </c>
      <c r="I15" s="23">
        <f>SUM($I$7:$I$12)</f>
        <v>0</v>
      </c>
      <c r="J15" s="23">
        <f>SUM($J$7:$J$12)</f>
        <v>0</v>
      </c>
      <c r="K15" s="23">
        <f>SUM($K$7:$K$12)</f>
        <v>0</v>
      </c>
      <c r="L15" s="23">
        <f>SUM($L$7:$L$12)</f>
        <v>0</v>
      </c>
      <c r="M15" s="23">
        <f>SUM($M$7:$M$12)</f>
        <v>0</v>
      </c>
      <c r="N15" s="23">
        <f>SUM($N$7:$N$12)</f>
        <v>0</v>
      </c>
      <c r="O15" s="23">
        <f>SUM($O$7:$O$12)</f>
        <v>0</v>
      </c>
      <c r="P15" s="23">
        <f>SUM($P$7:$P$12)</f>
        <v>0</v>
      </c>
      <c r="Q15" s="23">
        <f>SUM($Q$7:$Q$12)</f>
        <v>0</v>
      </c>
      <c r="R15" s="23">
        <f>SUM($R$7:$R$12)</f>
        <v>0</v>
      </c>
      <c r="S15" s="23">
        <f>SUM($S$7:$S$12)</f>
        <v>0</v>
      </c>
      <c r="T15" s="23">
        <f>SUM($T$7:$T$12)</f>
        <v>0</v>
      </c>
      <c r="U15" s="23">
        <f>SUM($U$7:$U$12)</f>
        <v>0</v>
      </c>
      <c r="V15" s="23">
        <f>SUM($V$7:$V$12)</f>
        <v>0</v>
      </c>
      <c r="W15" s="23">
        <f>SUM($W$7:$W$12)</f>
        <v>0</v>
      </c>
      <c r="X15" s="23">
        <f>SUM($X$7:$X$12)</f>
        <v>0</v>
      </c>
      <c r="Y15" s="23">
        <f>SUM($Y$7:$Y$12)</f>
        <v>0</v>
      </c>
      <c r="Z15" s="23">
        <f>SUM($Z$7:$Z$12)</f>
        <v>0</v>
      </c>
      <c r="AA15" s="23">
        <f>SUM($AA$7:$AA$12)</f>
        <v>0</v>
      </c>
      <c r="AB15" s="23">
        <f>SUM($AB$7:$AB$12)</f>
        <v>0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D16" s="24" t="s">
        <v>31</v>
      </c>
      <c r="E16" s="24" t="s">
        <v>32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E21" t="s">
        <v>35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B7">
    <cfRule type="cellIs" dxfId="137" priority="1" stopIfTrue="1" operator="greaterThan">
      <formula>$E$7</formula>
    </cfRule>
    <cfRule type="cellIs" dxfId="136" priority="2" stopIfTrue="1" operator="equal">
      <formula>""</formula>
    </cfRule>
    <cfRule type="cellIs" dxfId="135" priority="3" stopIfTrue="1" operator="equal">
      <formula>0</formula>
    </cfRule>
    <cfRule type="cellIs" dxfId="134" priority="4" stopIfTrue="1" operator="lessThan">
      <formula>($E$7 * 0.25)</formula>
    </cfRule>
  </conditionalFormatting>
  <conditionalFormatting sqref="E8:AB8">
    <cfRule type="cellIs" dxfId="133" priority="5" stopIfTrue="1" operator="greaterThan">
      <formula>$E$8</formula>
    </cfRule>
    <cfRule type="cellIs" dxfId="132" priority="6" stopIfTrue="1" operator="equal">
      <formula>""</formula>
    </cfRule>
    <cfRule type="cellIs" dxfId="131" priority="7" stopIfTrue="1" operator="equal">
      <formula>0</formula>
    </cfRule>
    <cfRule type="cellIs" dxfId="130" priority="8" stopIfTrue="1" operator="lessThan">
      <formula>($E$8 * 0.25)</formula>
    </cfRule>
  </conditionalFormatting>
  <conditionalFormatting sqref="E9:AB9">
    <cfRule type="cellIs" dxfId="129" priority="9" stopIfTrue="1" operator="greaterThan">
      <formula>$E$9</formula>
    </cfRule>
    <cfRule type="cellIs" dxfId="128" priority="10" stopIfTrue="1" operator="equal">
      <formula>""</formula>
    </cfRule>
    <cfRule type="cellIs" dxfId="127" priority="11" stopIfTrue="1" operator="equal">
      <formula>0</formula>
    </cfRule>
    <cfRule type="cellIs" dxfId="126" priority="12" stopIfTrue="1" operator="lessThan">
      <formula>($E$9 * 0.25)</formula>
    </cfRule>
  </conditionalFormatting>
  <conditionalFormatting sqref="E10:AB10">
    <cfRule type="cellIs" dxfId="125" priority="13" stopIfTrue="1" operator="greaterThan">
      <formula>$E$10</formula>
    </cfRule>
    <cfRule type="cellIs" dxfId="124" priority="14" stopIfTrue="1" operator="equal">
      <formula>""</formula>
    </cfRule>
    <cfRule type="cellIs" dxfId="123" priority="15" stopIfTrue="1" operator="equal">
      <formula>0</formula>
    </cfRule>
    <cfRule type="cellIs" dxfId="122" priority="16" stopIfTrue="1" operator="lessThan">
      <formula>($E$10 * 0.25)</formula>
    </cfRule>
  </conditionalFormatting>
  <conditionalFormatting sqref="E11:AB11">
    <cfRule type="cellIs" dxfId="121" priority="17" stopIfTrue="1" operator="lessThan">
      <formula>$E$11</formula>
    </cfRule>
    <cfRule type="cellIs" dxfId="120" priority="18" stopIfTrue="1" operator="greaterThan">
      <formula>0</formula>
    </cfRule>
  </conditionalFormatting>
  <conditionalFormatting sqref="E12:AB12">
    <cfRule type="cellIs" dxfId="119" priority="19" stopIfTrue="1" operator="lessThan">
      <formula>$E$12</formula>
    </cfRule>
    <cfRule type="cellIs" dxfId="118" priority="20" stopIfTrue="1" operator="greaterThan">
      <formula>0</formula>
    </cfRule>
  </conditionalFormatting>
  <conditionalFormatting sqref="C15:AB15">
    <cfRule type="cellIs" dxfId="117" priority="21" stopIfTrue="1" operator="equal">
      <formula>$D$17</formula>
    </cfRule>
    <cfRule type="cellIs" dxfId="116" priority="22" stopIfTrue="1" operator="equal">
      <formula>$D$18</formula>
    </cfRule>
    <cfRule type="cellIs" dxfId="115" priority="23" stopIfTrue="1" operator="equal">
      <formula>$D$19</formula>
    </cfRule>
  </conditionalFormatting>
  <hyperlinks>
    <hyperlink ref="O3" r:id="rId1" xr:uid="{1E308FA3-CDDF-484F-86CF-6E37E403E539}"/>
    <hyperlink ref="E3" r:id="rId2" display="Need Help using this ScoreCard?  Check out this training video." xr:uid="{01053E95-1197-4A08-AC71-EE7C1FFE2706}"/>
    <hyperlink ref="D3" r:id="rId3" display="Need Help using this ScoreCard?  Check out this training video." xr:uid="{080521BF-AB20-40A1-8726-E73D06913673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4ED28-4CBF-4021-9588-7E58B7B0BA95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B12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12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37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36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105</v>
      </c>
      <c r="J6" s="35">
        <v>106</v>
      </c>
      <c r="K6" s="35">
        <v>107</v>
      </c>
      <c r="L6" s="35">
        <v>108</v>
      </c>
      <c r="M6" s="35">
        <v>109</v>
      </c>
      <c r="N6" s="35">
        <v>110</v>
      </c>
      <c r="O6" s="35">
        <v>111</v>
      </c>
      <c r="P6" s="35">
        <v>113</v>
      </c>
      <c r="Q6" s="35">
        <v>115</v>
      </c>
      <c r="R6" s="35">
        <v>116</v>
      </c>
      <c r="S6" s="35">
        <v>117</v>
      </c>
      <c r="T6" s="35">
        <v>118</v>
      </c>
      <c r="U6" s="35">
        <v>119</v>
      </c>
      <c r="V6" s="35">
        <v>120</v>
      </c>
      <c r="W6" s="35">
        <v>121</v>
      </c>
      <c r="X6" s="35">
        <v>122</v>
      </c>
      <c r="Y6" s="35">
        <v>123</v>
      </c>
      <c r="Z6" s="35">
        <v>124</v>
      </c>
      <c r="AA6" s="35">
        <v>125</v>
      </c>
      <c r="AB6" s="35">
        <v>126</v>
      </c>
    </row>
    <row r="7" spans="1:69" ht="30" x14ac:dyDescent="0.5">
      <c r="A7" s="19">
        <v>11717</v>
      </c>
      <c r="B7" s="19">
        <v>8854</v>
      </c>
      <c r="C7" s="18" t="s">
        <v>23</v>
      </c>
      <c r="D7" s="3" t="s">
        <v>24</v>
      </c>
      <c r="E7" s="3">
        <v>1000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11717</v>
      </c>
      <c r="B8" s="19">
        <v>8855</v>
      </c>
      <c r="C8" s="3" t="s">
        <v>23</v>
      </c>
      <c r="D8" s="3"/>
      <c r="E8" s="3">
        <v>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11717</v>
      </c>
      <c r="B9" s="19">
        <v>8856</v>
      </c>
      <c r="C9" s="3" t="s">
        <v>23</v>
      </c>
      <c r="D9" s="3"/>
      <c r="E9" s="3">
        <v>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11717</v>
      </c>
      <c r="B10" s="19">
        <v>8857</v>
      </c>
      <c r="C10" s="3" t="s">
        <v>23</v>
      </c>
      <c r="D10" s="3"/>
      <c r="E10" s="3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11717</v>
      </c>
      <c r="B11" s="19">
        <v>8858</v>
      </c>
      <c r="C11" s="21" t="s">
        <v>25</v>
      </c>
      <c r="D11" s="21" t="s">
        <v>26</v>
      </c>
      <c r="E11" s="21">
        <v>-10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22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11717</v>
      </c>
      <c r="B12" s="19">
        <v>8859</v>
      </c>
      <c r="C12" s="21" t="s">
        <v>25</v>
      </c>
      <c r="D12" s="21" t="s">
        <v>27</v>
      </c>
      <c r="E12" s="21">
        <v>-10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C14" t="s">
        <v>28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C15" t="s">
        <v>29</v>
      </c>
      <c r="F15" s="23">
        <f>SUM($F$7:$F$12)</f>
        <v>0</v>
      </c>
      <c r="G15" s="23">
        <f>SUM($G$7:$G$12)</f>
        <v>0</v>
      </c>
      <c r="H15" s="23">
        <f>SUM($H$7:$H$12)</f>
        <v>0</v>
      </c>
      <c r="I15" s="23">
        <f>SUM($I$7:$I$12)</f>
        <v>0</v>
      </c>
      <c r="J15" s="23">
        <f>SUM($J$7:$J$12)</f>
        <v>0</v>
      </c>
      <c r="K15" s="23">
        <f>SUM($K$7:$K$12)</f>
        <v>0</v>
      </c>
      <c r="L15" s="23">
        <f>SUM($L$7:$L$12)</f>
        <v>0</v>
      </c>
      <c r="M15" s="23">
        <f>SUM($M$7:$M$12)</f>
        <v>0</v>
      </c>
      <c r="N15" s="23">
        <f>SUM($N$7:$N$12)</f>
        <v>0</v>
      </c>
      <c r="O15" s="23">
        <f>SUM($O$7:$O$12)</f>
        <v>0</v>
      </c>
      <c r="P15" s="23">
        <f>SUM($P$7:$P$12)</f>
        <v>0</v>
      </c>
      <c r="Q15" s="23">
        <f>SUM($Q$7:$Q$12)</f>
        <v>0</v>
      </c>
      <c r="R15" s="23">
        <f>SUM($R$7:$R$12)</f>
        <v>0</v>
      </c>
      <c r="S15" s="23">
        <f>SUM($S$7:$S$12)</f>
        <v>0</v>
      </c>
      <c r="T15" s="23">
        <f>SUM($T$7:$T$12)</f>
        <v>0</v>
      </c>
      <c r="U15" s="23">
        <f>SUM($U$7:$U$12)</f>
        <v>0</v>
      </c>
      <c r="V15" s="23">
        <f>SUM($V$7:$V$12)</f>
        <v>0</v>
      </c>
      <c r="W15" s="23">
        <f>SUM($W$7:$W$12)</f>
        <v>0</v>
      </c>
      <c r="X15" s="23">
        <f>SUM($X$7:$X$12)</f>
        <v>0</v>
      </c>
      <c r="Y15" s="23">
        <f>SUM($Y$7:$Y$12)</f>
        <v>0</v>
      </c>
      <c r="Z15" s="23">
        <f>SUM($Z$7:$Z$12)</f>
        <v>0</v>
      </c>
      <c r="AA15" s="23">
        <f>SUM($AA$7:$AA$12)</f>
        <v>0</v>
      </c>
      <c r="AB15" s="23">
        <f>SUM($AB$7:$AB$12)</f>
        <v>0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D16" s="24" t="s">
        <v>31</v>
      </c>
      <c r="E16" s="24" t="s">
        <v>32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30</v>
      </c>
      <c r="D17" s="25">
        <f>LARGE($F$15:$AB$15,1)</f>
        <v>0</v>
      </c>
      <c r="E17">
        <f>INDEX($F$6:$AB$6,MATCH($D$17,$F$15:$AB$15,0))</f>
        <v>101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C18" t="s">
        <v>33</v>
      </c>
      <c r="D18" s="20">
        <f>LARGE($F$15:$AB$15,2)</f>
        <v>0</v>
      </c>
      <c r="E18">
        <f>INDEX($F$6:$AB$6,MATCH($D$18,$F$15:$AB$15,0))</f>
        <v>101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C19" t="s">
        <v>34</v>
      </c>
      <c r="D19" s="26">
        <f>LARGE($F$15:$AB$15,3)</f>
        <v>0</v>
      </c>
      <c r="E19">
        <f>INDEX($F$6:$AB$6,MATCH($D$19,$F$15:$AB$15,0))</f>
        <v>101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ht="13.8" x14ac:dyDescent="0.25">
      <c r="D20" s="27">
        <f>LARGE($F$15:$AB$15,4)</f>
        <v>0</v>
      </c>
      <c r="E20" s="29" t="str">
        <f>IF( OR( EXACT( $D$17,$D$18 ), EXACT($D$18,$D$19 ), EXACT($D$19,$D$20 )),"** TIE **", " ")</f>
        <v>** TIE **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ht="100.05" customHeight="1" x14ac:dyDescent="0.25">
      <c r="E21" s="30" t="s">
        <v>35</v>
      </c>
      <c r="F21" s="34" t="str">
        <f>Judge1!F21 &amp; " " &amp; Judge2!F21 &amp; " " &amp; Judge3!F21 &amp; " " &amp; Judge4!F21 &amp; " " &amp; Judge5!F21</f>
        <v xml:space="preserve">    </v>
      </c>
      <c r="G21" s="31" t="str">
        <f>Judge1!G21 &amp; " " &amp; Judge2!G21 &amp; " " &amp; Judge3!G21 &amp; " " &amp; Judge4!G21 &amp; " " &amp; Judge5!G21</f>
        <v xml:space="preserve">    </v>
      </c>
      <c r="H21" s="31" t="str">
        <f>Judge1!H21 &amp; " " &amp; Judge2!H21 &amp; " " &amp; Judge3!H21 &amp; " " &amp; Judge4!H21 &amp; " " &amp; Judge5!H21</f>
        <v xml:space="preserve">    </v>
      </c>
      <c r="I21" s="31" t="str">
        <f>Judge1!I21 &amp; " " &amp; Judge2!I21 &amp; " " &amp; Judge3!I21 &amp; " " &amp; Judge4!I21 &amp; " " &amp; Judge5!I21</f>
        <v xml:space="preserve">    </v>
      </c>
      <c r="J21" s="31" t="str">
        <f>Judge1!J21 &amp; " " &amp; Judge2!J21 &amp; " " &amp; Judge3!J21 &amp; " " &amp; Judge4!J21 &amp; " " &amp; Judge5!J21</f>
        <v xml:space="preserve">    </v>
      </c>
      <c r="K21" s="31" t="str">
        <f>Judge1!K21 &amp; " " &amp; Judge2!K21 &amp; " " &amp; Judge3!K21 &amp; " " &amp; Judge4!K21 &amp; " " &amp; Judge5!K21</f>
        <v xml:space="preserve">    </v>
      </c>
      <c r="L21" s="31" t="str">
        <f>Judge1!L21 &amp; " " &amp; Judge2!L21 &amp; " " &amp; Judge3!L21 &amp; " " &amp; Judge4!L21 &amp; " " &amp; Judge5!L21</f>
        <v xml:space="preserve">    </v>
      </c>
      <c r="M21" s="31" t="str">
        <f>Judge1!M21 &amp; " " &amp; Judge2!M21 &amp; " " &amp; Judge3!M21 &amp; " " &amp; Judge4!M21 &amp; " " &amp; Judge5!M21</f>
        <v xml:space="preserve">    </v>
      </c>
      <c r="N21" s="31" t="str">
        <f>Judge1!N21 &amp; " " &amp; Judge2!N21 &amp; " " &amp; Judge3!N21 &amp; " " &amp; Judge4!N21 &amp; " " &amp; Judge5!N21</f>
        <v xml:space="preserve">    </v>
      </c>
      <c r="O21" s="31" t="str">
        <f>Judge1!O21 &amp; " " &amp; Judge2!O21 &amp; " " &amp; Judge3!O21 &amp; " " &amp; Judge4!O21 &amp; " " &amp; Judge5!O21</f>
        <v xml:space="preserve">    </v>
      </c>
      <c r="P21" s="31" t="str">
        <f>Judge1!P21 &amp; " " &amp; Judge2!P21 &amp; " " &amp; Judge3!P21 &amp; " " &amp; Judge4!P21 &amp; " " &amp; Judge5!P21</f>
        <v xml:space="preserve">    </v>
      </c>
      <c r="Q21" s="31" t="str">
        <f>Judge1!Q21 &amp; " " &amp; Judge2!Q21 &amp; " " &amp; Judge3!Q21 &amp; " " &amp; Judge4!Q21 &amp; " " &amp; Judge5!Q21</f>
        <v xml:space="preserve">    </v>
      </c>
      <c r="R21" s="31" t="str">
        <f>Judge1!R21 &amp; " " &amp; Judge2!R21 &amp; " " &amp; Judge3!R21 &amp; " " &amp; Judge4!R21 &amp; " " &amp; Judge5!R21</f>
        <v xml:space="preserve">    </v>
      </c>
      <c r="S21" s="31" t="str">
        <f>Judge1!S21 &amp; " " &amp; Judge2!S21 &amp; " " &amp; Judge3!S21 &amp; " " &amp; Judge4!S21 &amp; " " &amp; Judge5!S21</f>
        <v xml:space="preserve">    </v>
      </c>
      <c r="T21" s="31" t="str">
        <f>Judge1!T21 &amp; " " &amp; Judge2!T21 &amp; " " &amp; Judge3!T21 &amp; " " &amp; Judge4!T21 &amp; " " &amp; Judge5!T21</f>
        <v xml:space="preserve">    </v>
      </c>
      <c r="U21" s="31" t="str">
        <f>Judge1!U21 &amp; " " &amp; Judge2!U21 &amp; " " &amp; Judge3!U21 &amp; " " &amp; Judge4!U21 &amp; " " &amp; Judge5!U21</f>
        <v xml:space="preserve">    </v>
      </c>
      <c r="V21" s="31" t="str">
        <f>Judge1!V21 &amp; " " &amp; Judge2!V21 &amp; " " &amp; Judge3!V21 &amp; " " &amp; Judge4!V21 &amp; " " &amp; Judge5!V21</f>
        <v xml:space="preserve">    </v>
      </c>
      <c r="W21" s="31" t="str">
        <f>Judge1!W21 &amp; " " &amp; Judge2!W21 &amp; " " &amp; Judge3!W21 &amp; " " &amp; Judge4!W21 &amp; " " &amp; Judge5!W21</f>
        <v xml:space="preserve">    </v>
      </c>
      <c r="X21" s="31" t="str">
        <f>Judge1!X21 &amp; " " &amp; Judge2!X21 &amp; " " &amp; Judge3!X21 &amp; " " &amp; Judge4!X21 &amp; " " &amp; Judge5!X21</f>
        <v xml:space="preserve">    </v>
      </c>
      <c r="Y21" s="31" t="str">
        <f>Judge1!Y21 &amp; " " &amp; Judge2!Y21 &amp; " " &amp; Judge3!Y21 &amp; " " &amp; Judge4!Y21 &amp; " " &amp; Judge5!Y21</f>
        <v xml:space="preserve">    </v>
      </c>
      <c r="Z21" s="31" t="str">
        <f>Judge1!Z21 &amp; " " &amp; Judge2!Z21 &amp; " " &amp; Judge3!Z21 &amp; " " &amp; Judge4!Z21 &amp; " " &amp; Judge5!Z21</f>
        <v xml:space="preserve">    </v>
      </c>
      <c r="AA21" s="31" t="str">
        <f>Judge1!AA21 &amp; " " &amp; Judge2!AA21 &amp; " " &amp; Judge3!AA21 &amp; " " &amp; Judge4!AA21 &amp; " " &amp; Judge5!AA21</f>
        <v xml:space="preserve">    </v>
      </c>
      <c r="AB21" s="31" t="str">
        <f>Judge1!AB21 &amp; " " &amp; Judge2!AB21 &amp; " " &amp; Judge3!AB21 &amp; " " &amp; Judge4!AB21 &amp; " " &amp; Judge5!AB21</f>
        <v xml:space="preserve">    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22" priority="1" stopIfTrue="1" operator="greaterThan">
      <formula>$E$7</formula>
    </cfRule>
    <cfRule type="cellIs" dxfId="21" priority="2" stopIfTrue="1" operator="equal">
      <formula>""</formula>
    </cfRule>
    <cfRule type="cellIs" dxfId="20" priority="3" stopIfTrue="1" operator="equal">
      <formula>0</formula>
    </cfRule>
    <cfRule type="cellIs" dxfId="19" priority="4" stopIfTrue="1" operator="lessThan">
      <formula>($E$7 * 0.25)</formula>
    </cfRule>
  </conditionalFormatting>
  <conditionalFormatting sqref="E8">
    <cfRule type="cellIs" dxfId="18" priority="5" stopIfTrue="1" operator="greaterThan">
      <formula>$E$8</formula>
    </cfRule>
    <cfRule type="cellIs" dxfId="17" priority="6" stopIfTrue="1" operator="equal">
      <formula>""</formula>
    </cfRule>
    <cfRule type="cellIs" dxfId="16" priority="7" stopIfTrue="1" operator="equal">
      <formula>0</formula>
    </cfRule>
    <cfRule type="cellIs" dxfId="15" priority="8" stopIfTrue="1" operator="lessThan">
      <formula>($E$8 * 0.25)</formula>
    </cfRule>
  </conditionalFormatting>
  <conditionalFormatting sqref="E9">
    <cfRule type="cellIs" dxfId="14" priority="9" stopIfTrue="1" operator="greaterThan">
      <formula>$E$9</formula>
    </cfRule>
    <cfRule type="cellIs" dxfId="13" priority="10" stopIfTrue="1" operator="equal">
      <formula>""</formula>
    </cfRule>
    <cfRule type="cellIs" dxfId="12" priority="11" stopIfTrue="1" operator="equal">
      <formula>0</formula>
    </cfRule>
    <cfRule type="cellIs" dxfId="11" priority="12" stopIfTrue="1" operator="lessThan">
      <formula>($E$9 * 0.25)</formula>
    </cfRule>
  </conditionalFormatting>
  <conditionalFormatting sqref="E10">
    <cfRule type="cellIs" dxfId="10" priority="13" stopIfTrue="1" operator="greaterThan">
      <formula>$E$10</formula>
    </cfRule>
    <cfRule type="cellIs" dxfId="9" priority="14" stopIfTrue="1" operator="equal">
      <formula>""</formula>
    </cfRule>
    <cfRule type="cellIs" dxfId="8" priority="15" stopIfTrue="1" operator="equal">
      <formula>0</formula>
    </cfRule>
    <cfRule type="cellIs" dxfId="7" priority="16" stopIfTrue="1" operator="lessThan">
      <formula>($E$10 * 0.25)</formula>
    </cfRule>
  </conditionalFormatting>
  <conditionalFormatting sqref="E11">
    <cfRule type="cellIs" dxfId="6" priority="17" stopIfTrue="1" operator="lessThan">
      <formula>$E$11</formula>
    </cfRule>
    <cfRule type="cellIs" dxfId="5" priority="18" stopIfTrue="1" operator="greaterThan">
      <formula>0</formula>
    </cfRule>
  </conditionalFormatting>
  <conditionalFormatting sqref="E12">
    <cfRule type="cellIs" dxfId="4" priority="19" stopIfTrue="1" operator="lessThan">
      <formula>$E$12</formula>
    </cfRule>
    <cfRule type="cellIs" dxfId="3" priority="20" stopIfTrue="1" operator="greaterThan">
      <formula>0</formula>
    </cfRule>
  </conditionalFormatting>
  <conditionalFormatting sqref="C15:AB15">
    <cfRule type="cellIs" dxfId="2" priority="21" stopIfTrue="1" operator="equal">
      <formula>$D$17</formula>
    </cfRule>
    <cfRule type="cellIs" dxfId="1" priority="22" stopIfTrue="1" operator="equal">
      <formula>$D$18</formula>
    </cfRule>
    <cfRule type="cellIs" dxfId="0" priority="23" stopIfTrue="1" operator="equal">
      <formula>$D$19</formula>
    </cfRule>
  </conditionalFormatting>
  <hyperlinks>
    <hyperlink ref="O3" r:id="rId1" xr:uid="{9E266C3A-E8EB-4615-8D10-AEC1E9736724}"/>
    <hyperlink ref="E3" r:id="rId2" display="Need Help using this ScoreCard?  Check out this training video." xr:uid="{6064BF2E-6E71-4CE0-853F-9775D79E0E8A}"/>
    <hyperlink ref="D3" r:id="rId3" display="Need Help using this ScoreCard?  Check out this training video." xr:uid="{447D6769-939E-498E-9849-8C5839E82AA6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2019-07-16T23:20:38Z</dcterms:modified>
</cp:coreProperties>
</file>