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F2B36F6A-CCEA-4EE3-BAC8-37D1A94017E4}" xr6:coauthVersionLast="43" xr6:coauthVersionMax="43" xr10:uidLastSave="{00000000-0000-0000-0000-000000000000}"/>
  <bookViews>
    <workbookView xWindow="1536" yWindow="1536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Judge1!$F$24</definedName>
    <definedName name="FirstComment" localSheetId="2">Judge2!$F$24</definedName>
    <definedName name="FirstComment" localSheetId="3">Judge3!$F$24</definedName>
    <definedName name="FirstComment" localSheetId="4">Judge4!$F$24</definedName>
    <definedName name="FirstComment" localSheetId="5">Judge5!$F$24</definedName>
    <definedName name="FirstComment" localSheetId="6">Printable!$F$24</definedName>
    <definedName name="FirstComment">Totals!$F$24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24" i="9" l="1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17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F24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F15" i="1"/>
  <c r="F14" i="1"/>
  <c r="F13" i="1"/>
  <c r="F12" i="1"/>
  <c r="F11" i="1"/>
  <c r="F10" i="1"/>
  <c r="F9" i="1"/>
  <c r="F8" i="1"/>
  <c r="F7" i="1"/>
  <c r="F18" i="1" s="1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7" i="8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7" i="7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7" i="6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7" i="5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7" i="4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E17" i="1"/>
  <c r="D23" i="9" l="1"/>
  <c r="D22" i="9"/>
  <c r="E22" i="9" s="1"/>
  <c r="D21" i="9"/>
  <c r="E21" i="9" s="1"/>
  <c r="D20" i="9"/>
  <c r="D23" i="1"/>
  <c r="D20" i="1"/>
  <c r="D21" i="1"/>
  <c r="E21" i="1" s="1"/>
  <c r="D22" i="1"/>
  <c r="E22" i="1" s="1"/>
  <c r="E23" i="9" l="1"/>
  <c r="E20" i="9"/>
  <c r="E23" i="1"/>
  <c r="E20" i="1"/>
</calcChain>
</file>

<file path=xl/sharedStrings.xml><?xml version="1.0" encoding="utf-8"?>
<sst xmlns="http://schemas.openxmlformats.org/spreadsheetml/2006/main" count="316" uniqueCount="41">
  <si>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</si>
  <si>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</si>
  <si>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</si>
  <si>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</si>
  <si>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</si>
  <si>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</si>
  <si>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</si>
  <si>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</si>
  <si>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</si>
  <si>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</si>
  <si>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</si>
  <si>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</si>
  <si>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</si>
  <si>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</si>
  <si>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</si>
  <si>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</si>
  <si>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</si>
  <si>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</si>
  <si>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</si>
  <si>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</si>
  <si>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</si>
  <si>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Medical Terminology</t>
  </si>
  <si>
    <t>S</t>
  </si>
  <si>
    <t>Standard</t>
  </si>
  <si>
    <t>Medical Word Roots</t>
  </si>
  <si>
    <t>Medical Prefixes</t>
  </si>
  <si>
    <t>Medical Suffixes</t>
  </si>
  <si>
    <t>Medical Abbreviations</t>
  </si>
  <si>
    <t>Penalty</t>
  </si>
  <si>
    <t>Clothing Penalty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</si>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</sst>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245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243E3D14-A3F7-464F-9083-7BEB2C24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2C9B8B36-7209-4DDA-9C72-F751BB5A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4B5D95C-066F-4859-81B0-455BA46D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7AB8F01B-0705-4C2A-A7E7-5CF89482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8B993065-426E-4D5E-886D-55D38C33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48A8F8A-896E-4B45-B2FE-F58649E1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8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40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</row>
    <row r="7" spans="1:69" x14ac:dyDescent="0.25">
      <c r="A7" s="19">
        <v>6166</v>
      </c>
      <c r="B7" s="19">
        <v>8609</v>
      </c>
      <c r="C7" s="18" t="s">
        <v>23</v>
      </c>
      <c r="D7" s="3" t="s">
        <v>24</v>
      </c>
      <c r="E7" s="3">
        <v>250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32" t="str">
        <f>IF(ISERROR(AVERAGE(Judge1:Judge5!AC7))," ", AVERAGE(Judge1:Judge5!AC7))</f>
        <v xml:space="preserve"> </v>
      </c>
      <c r="AD7" s="32" t="str">
        <f>IF(ISERROR(AVERAGE(Judge1:Judge5!AD7))," ", AVERAGE(Judge1:Judge5!AD7))</f>
        <v xml:space="preserve"> </v>
      </c>
      <c r="AE7" s="32" t="str">
        <f>IF(ISERROR(AVERAGE(Judge1:Judge5!AE7))," ", AVERAGE(Judge1:Judge5!AE7))</f>
        <v xml:space="preserve"> </v>
      </c>
      <c r="AF7" s="32" t="str">
        <f>IF(ISERROR(AVERAGE(Judge1:Judge5!AF7))," ", AVERAGE(Judge1:Judge5!AF7))</f>
        <v xml:space="preserve"> </v>
      </c>
      <c r="AG7" s="32" t="str">
        <f>IF(ISERROR(AVERAGE(Judge1:Judge5!AG7))," ", AVERAGE(Judge1:Judge5!AG7))</f>
        <v xml:space="preserve"> </v>
      </c>
      <c r="AH7" s="32" t="str">
        <f>IF(ISERROR(AVERAGE(Judge1:Judge5!AH7))," ", AVERAGE(Judge1:Judge5!AH7))</f>
        <v xml:space="preserve"> </v>
      </c>
      <c r="AI7" s="32" t="str">
        <f>IF(ISERROR(AVERAGE(Judge1:Judge5!AI7))," ", AVERAGE(Judge1:Judge5!AI7))</f>
        <v xml:space="preserve"> </v>
      </c>
      <c r="AJ7" s="32" t="str">
        <f>IF(ISERROR(AVERAGE(Judge1:Judge5!AJ7))," ", AVERAGE(Judge1:Judge5!AJ7))</f>
        <v xml:space="preserve"> </v>
      </c>
      <c r="AK7" s="32" t="str">
        <f>IF(ISERROR(AVERAGE(Judge1:Judge5!AK7))," ", AVERAGE(Judge1:Judge5!AK7))</f>
        <v xml:space="preserve"> </v>
      </c>
      <c r="AL7" s="32" t="str">
        <f>IF(ISERROR(AVERAGE(Judge1:Judge5!AL7))," ", AVERAGE(Judge1:Judge5!AL7))</f>
        <v xml:space="preserve"> 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6166</v>
      </c>
      <c r="B8" s="19">
        <v>8610</v>
      </c>
      <c r="C8" s="3" t="s">
        <v>23</v>
      </c>
      <c r="D8" s="3" t="s">
        <v>25</v>
      </c>
      <c r="E8" s="3">
        <v>250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32" t="str">
        <f>IF(ISERROR(AVERAGE(Judge1:Judge5!AC8))," ", AVERAGE(Judge1:Judge5!AC8))</f>
        <v xml:space="preserve"> </v>
      </c>
      <c r="AD8" s="32" t="str">
        <f>IF(ISERROR(AVERAGE(Judge1:Judge5!AD8))," ", AVERAGE(Judge1:Judge5!AD8))</f>
        <v xml:space="preserve"> </v>
      </c>
      <c r="AE8" s="32" t="str">
        <f>IF(ISERROR(AVERAGE(Judge1:Judge5!AE8))," ", AVERAGE(Judge1:Judge5!AE8))</f>
        <v xml:space="preserve"> </v>
      </c>
      <c r="AF8" s="32" t="str">
        <f>IF(ISERROR(AVERAGE(Judge1:Judge5!AF8))," ", AVERAGE(Judge1:Judge5!AF8))</f>
        <v xml:space="preserve"> </v>
      </c>
      <c r="AG8" s="32" t="str">
        <f>IF(ISERROR(AVERAGE(Judge1:Judge5!AG8))," ", AVERAGE(Judge1:Judge5!AG8))</f>
        <v xml:space="preserve"> </v>
      </c>
      <c r="AH8" s="32" t="str">
        <f>IF(ISERROR(AVERAGE(Judge1:Judge5!AH8))," ", AVERAGE(Judge1:Judge5!AH8))</f>
        <v xml:space="preserve"> </v>
      </c>
      <c r="AI8" s="32" t="str">
        <f>IF(ISERROR(AVERAGE(Judge1:Judge5!AI8))," ", AVERAGE(Judge1:Judge5!AI8))</f>
        <v xml:space="preserve"> </v>
      </c>
      <c r="AJ8" s="32" t="str">
        <f>IF(ISERROR(AVERAGE(Judge1:Judge5!AJ8))," ", AVERAGE(Judge1:Judge5!AJ8))</f>
        <v xml:space="preserve"> </v>
      </c>
      <c r="AK8" s="32" t="str">
        <f>IF(ISERROR(AVERAGE(Judge1:Judge5!AK8))," ", AVERAGE(Judge1:Judge5!AK8))</f>
        <v xml:space="preserve"> </v>
      </c>
      <c r="AL8" s="32" t="str">
        <f>IF(ISERROR(AVERAGE(Judge1:Judge5!AL8))," ", AVERAGE(Judge1:Judge5!AL8))</f>
        <v xml:space="preserve"> 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6166</v>
      </c>
      <c r="B9" s="19">
        <v>8611</v>
      </c>
      <c r="C9" s="3" t="s">
        <v>23</v>
      </c>
      <c r="D9" s="3" t="s">
        <v>26</v>
      </c>
      <c r="E9" s="3">
        <v>250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32" t="str">
        <f>IF(ISERROR(AVERAGE(Judge1:Judge5!AC9))," ", AVERAGE(Judge1:Judge5!AC9))</f>
        <v xml:space="preserve"> </v>
      </c>
      <c r="AD9" s="32" t="str">
        <f>IF(ISERROR(AVERAGE(Judge1:Judge5!AD9))," ", AVERAGE(Judge1:Judge5!AD9))</f>
        <v xml:space="preserve"> </v>
      </c>
      <c r="AE9" s="32" t="str">
        <f>IF(ISERROR(AVERAGE(Judge1:Judge5!AE9))," ", AVERAGE(Judge1:Judge5!AE9))</f>
        <v xml:space="preserve"> </v>
      </c>
      <c r="AF9" s="32" t="str">
        <f>IF(ISERROR(AVERAGE(Judge1:Judge5!AF9))," ", AVERAGE(Judge1:Judge5!AF9))</f>
        <v xml:space="preserve"> </v>
      </c>
      <c r="AG9" s="32" t="str">
        <f>IF(ISERROR(AVERAGE(Judge1:Judge5!AG9))," ", AVERAGE(Judge1:Judge5!AG9))</f>
        <v xml:space="preserve"> </v>
      </c>
      <c r="AH9" s="32" t="str">
        <f>IF(ISERROR(AVERAGE(Judge1:Judge5!AH9))," ", AVERAGE(Judge1:Judge5!AH9))</f>
        <v xml:space="preserve"> </v>
      </c>
      <c r="AI9" s="32" t="str">
        <f>IF(ISERROR(AVERAGE(Judge1:Judge5!AI9))," ", AVERAGE(Judge1:Judge5!AI9))</f>
        <v xml:space="preserve"> </v>
      </c>
      <c r="AJ9" s="32" t="str">
        <f>IF(ISERROR(AVERAGE(Judge1:Judge5!AJ9))," ", AVERAGE(Judge1:Judge5!AJ9))</f>
        <v xml:space="preserve"> </v>
      </c>
      <c r="AK9" s="32" t="str">
        <f>IF(ISERROR(AVERAGE(Judge1:Judge5!AK9))," ", AVERAGE(Judge1:Judge5!AK9))</f>
        <v xml:space="preserve"> </v>
      </c>
      <c r="AL9" s="32" t="str">
        <f>IF(ISERROR(AVERAGE(Judge1:Judge5!AL9))," ", AVERAGE(Judge1:Judge5!AL9))</f>
        <v xml:space="preserve"> 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6166</v>
      </c>
      <c r="B10" s="19">
        <v>8612</v>
      </c>
      <c r="C10" s="3" t="s">
        <v>23</v>
      </c>
      <c r="D10" s="3" t="s">
        <v>27</v>
      </c>
      <c r="E10" s="3">
        <v>250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32" t="str">
        <f>IF(ISERROR(AVERAGE(Judge1:Judge5!AC10))," ", AVERAGE(Judge1:Judge5!AC10))</f>
        <v xml:space="preserve"> </v>
      </c>
      <c r="AD10" s="32" t="str">
        <f>IF(ISERROR(AVERAGE(Judge1:Judge5!AD10))," ", AVERAGE(Judge1:Judge5!AD10))</f>
        <v xml:space="preserve"> </v>
      </c>
      <c r="AE10" s="32" t="str">
        <f>IF(ISERROR(AVERAGE(Judge1:Judge5!AE10))," ", AVERAGE(Judge1:Judge5!AE10))</f>
        <v xml:space="preserve"> </v>
      </c>
      <c r="AF10" s="32" t="str">
        <f>IF(ISERROR(AVERAGE(Judge1:Judge5!AF10))," ", AVERAGE(Judge1:Judge5!AF10))</f>
        <v xml:space="preserve"> </v>
      </c>
      <c r="AG10" s="32" t="str">
        <f>IF(ISERROR(AVERAGE(Judge1:Judge5!AG10))," ", AVERAGE(Judge1:Judge5!AG10))</f>
        <v xml:space="preserve"> </v>
      </c>
      <c r="AH10" s="32" t="str">
        <f>IF(ISERROR(AVERAGE(Judge1:Judge5!AH10))," ", AVERAGE(Judge1:Judge5!AH10))</f>
        <v xml:space="preserve"> </v>
      </c>
      <c r="AI10" s="32" t="str">
        <f>IF(ISERROR(AVERAGE(Judge1:Judge5!AI10))," ", AVERAGE(Judge1:Judge5!AI10))</f>
        <v xml:space="preserve"> </v>
      </c>
      <c r="AJ10" s="32" t="str">
        <f>IF(ISERROR(AVERAGE(Judge1:Judge5!AJ10))," ", AVERAGE(Judge1:Judge5!AJ10))</f>
        <v xml:space="preserve"> </v>
      </c>
      <c r="AK10" s="32" t="str">
        <f>IF(ISERROR(AVERAGE(Judge1:Judge5!AK10))," ", AVERAGE(Judge1:Judge5!AK10))</f>
        <v xml:space="preserve"> </v>
      </c>
      <c r="AL10" s="32" t="str">
        <f>IF(ISERROR(AVERAGE(Judge1:Judge5!AL10))," ", AVERAGE(Judge1:Judge5!AL10))</f>
        <v xml:space="preserve"> 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6166</v>
      </c>
      <c r="B11" s="19">
        <v>8613</v>
      </c>
      <c r="C11" s="3" t="s">
        <v>23</v>
      </c>
      <c r="D11" s="3"/>
      <c r="E11" s="3">
        <v>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32" t="str">
        <f>IF(ISERROR(AVERAGE(Judge1:Judge5!Y11))," ", AVERAGE(Judge1:Judge5!Y11))</f>
        <v xml:space="preserve"> </v>
      </c>
      <c r="Z11" s="32" t="str">
        <f>IF(ISERROR(AVERAGE(Judge1:Judge5!Z11))," ", AVERAGE(Judge1:Judge5!Z11))</f>
        <v xml:space="preserve"> </v>
      </c>
      <c r="AA11" s="32" t="str">
        <f>IF(ISERROR(AVERAGE(Judge1:Judge5!AA11))," ", AVERAGE(Judge1:Judge5!AA11))</f>
        <v xml:space="preserve"> </v>
      </c>
      <c r="AB11" s="32" t="str">
        <f>IF(ISERROR(AVERAGE(Judge1:Judge5!AB11))," ", AVERAGE(Judge1:Judge5!AB11))</f>
        <v xml:space="preserve"> </v>
      </c>
      <c r="AC11" s="32" t="str">
        <f>IF(ISERROR(AVERAGE(Judge1:Judge5!AC11))," ", AVERAGE(Judge1:Judge5!AC11))</f>
        <v xml:space="preserve"> </v>
      </c>
      <c r="AD11" s="32" t="str">
        <f>IF(ISERROR(AVERAGE(Judge1:Judge5!AD11))," ", AVERAGE(Judge1:Judge5!AD11))</f>
        <v xml:space="preserve"> </v>
      </c>
      <c r="AE11" s="32" t="str">
        <f>IF(ISERROR(AVERAGE(Judge1:Judge5!AE11))," ", AVERAGE(Judge1:Judge5!AE11))</f>
        <v xml:space="preserve"> </v>
      </c>
      <c r="AF11" s="32" t="str">
        <f>IF(ISERROR(AVERAGE(Judge1:Judge5!AF11))," ", AVERAGE(Judge1:Judge5!AF11))</f>
        <v xml:space="preserve"> </v>
      </c>
      <c r="AG11" s="32" t="str">
        <f>IF(ISERROR(AVERAGE(Judge1:Judge5!AG11))," ", AVERAGE(Judge1:Judge5!AG11))</f>
        <v xml:space="preserve"> </v>
      </c>
      <c r="AH11" s="32" t="str">
        <f>IF(ISERROR(AVERAGE(Judge1:Judge5!AH11))," ", AVERAGE(Judge1:Judge5!AH11))</f>
        <v xml:space="preserve"> </v>
      </c>
      <c r="AI11" s="32" t="str">
        <f>IF(ISERROR(AVERAGE(Judge1:Judge5!AI11))," ", AVERAGE(Judge1:Judge5!AI11))</f>
        <v xml:space="preserve"> </v>
      </c>
      <c r="AJ11" s="32" t="str">
        <f>IF(ISERROR(AVERAGE(Judge1:Judge5!AJ11))," ", AVERAGE(Judge1:Judge5!AJ11))</f>
        <v xml:space="preserve"> </v>
      </c>
      <c r="AK11" s="32" t="str">
        <f>IF(ISERROR(AVERAGE(Judge1:Judge5!AK11))," ", AVERAGE(Judge1:Judge5!AK11))</f>
        <v xml:space="preserve"> </v>
      </c>
      <c r="AL11" s="32" t="str">
        <f>IF(ISERROR(AVERAGE(Judge1:Judge5!AL11))," ", AVERAGE(Judge1:Judge5!AL11))</f>
        <v xml:space="preserve"> 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6166</v>
      </c>
      <c r="B12" s="19">
        <v>8614</v>
      </c>
      <c r="C12" s="3" t="s">
        <v>23</v>
      </c>
      <c r="D12" s="3"/>
      <c r="E12" s="3">
        <v>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32" t="str">
        <f>IF(ISERROR(AVERAGE(Judge1:Judge5!W12))," ", AVERAGE(Judge1:Judge5!W12))</f>
        <v xml:space="preserve"> </v>
      </c>
      <c r="X12" s="32" t="str">
        <f>IF(ISERROR(AVERAGE(Judge1:Judge5!X12))," ", AVERAGE(Judge1:Judge5!X12))</f>
        <v xml:space="preserve"> </v>
      </c>
      <c r="Y12" s="32" t="str">
        <f>IF(ISERROR(AVERAGE(Judge1:Judge5!Y12))," ", AVERAGE(Judge1:Judge5!Y12))</f>
        <v xml:space="preserve"> </v>
      </c>
      <c r="Z12" s="32" t="str">
        <f>IF(ISERROR(AVERAGE(Judge1:Judge5!Z12))," ", AVERAGE(Judge1:Judge5!Z12))</f>
        <v xml:space="preserve"> </v>
      </c>
      <c r="AA12" s="32" t="str">
        <f>IF(ISERROR(AVERAGE(Judge1:Judge5!AA12))," ", AVERAGE(Judge1:Judge5!AA12))</f>
        <v xml:space="preserve"> </v>
      </c>
      <c r="AB12" s="32" t="str">
        <f>IF(ISERROR(AVERAGE(Judge1:Judge5!AB12))," ", AVERAGE(Judge1:Judge5!AB12))</f>
        <v xml:space="preserve"> </v>
      </c>
      <c r="AC12" s="32" t="str">
        <f>IF(ISERROR(AVERAGE(Judge1:Judge5!AC12))," ", AVERAGE(Judge1:Judge5!AC12))</f>
        <v xml:space="preserve"> </v>
      </c>
      <c r="AD12" s="32" t="str">
        <f>IF(ISERROR(AVERAGE(Judge1:Judge5!AD12))," ", AVERAGE(Judge1:Judge5!AD12))</f>
        <v xml:space="preserve"> </v>
      </c>
      <c r="AE12" s="32" t="str">
        <f>IF(ISERROR(AVERAGE(Judge1:Judge5!AE12))," ", AVERAGE(Judge1:Judge5!AE12))</f>
        <v xml:space="preserve"> </v>
      </c>
      <c r="AF12" s="32" t="str">
        <f>IF(ISERROR(AVERAGE(Judge1:Judge5!AF12))," ", AVERAGE(Judge1:Judge5!AF12))</f>
        <v xml:space="preserve"> </v>
      </c>
      <c r="AG12" s="32" t="str">
        <f>IF(ISERROR(AVERAGE(Judge1:Judge5!AG12))," ", AVERAGE(Judge1:Judge5!AG12))</f>
        <v xml:space="preserve"> </v>
      </c>
      <c r="AH12" s="32" t="str">
        <f>IF(ISERROR(AVERAGE(Judge1:Judge5!AH12))," ", AVERAGE(Judge1:Judge5!AH12))</f>
        <v xml:space="preserve"> </v>
      </c>
      <c r="AI12" s="32" t="str">
        <f>IF(ISERROR(AVERAGE(Judge1:Judge5!AI12))," ", AVERAGE(Judge1:Judge5!AI12))</f>
        <v xml:space="preserve"> </v>
      </c>
      <c r="AJ12" s="32" t="str">
        <f>IF(ISERROR(AVERAGE(Judge1:Judge5!AJ12))," ", AVERAGE(Judge1:Judge5!AJ12))</f>
        <v xml:space="preserve"> </v>
      </c>
      <c r="AK12" s="32" t="str">
        <f>IF(ISERROR(AVERAGE(Judge1:Judge5!AK12))," ", AVERAGE(Judge1:Judge5!AK12))</f>
        <v xml:space="preserve"> </v>
      </c>
      <c r="AL12" s="32" t="str">
        <f>IF(ISERROR(AVERAGE(Judge1:Judge5!AL12))," ", AVERAGE(Judge1:Judge5!AL12))</f>
        <v xml:space="preserve"> 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6166</v>
      </c>
      <c r="B13" s="19">
        <v>8615</v>
      </c>
      <c r="C13" s="3" t="s">
        <v>23</v>
      </c>
      <c r="D13" s="3"/>
      <c r="E13" s="3">
        <v>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32" t="str">
        <f>IF(ISERROR(AVERAGE(Judge1:Judge5!R13))," ", AVERAGE(Judge1:Judge5!R13))</f>
        <v xml:space="preserve"> </v>
      </c>
      <c r="S13" s="32" t="str">
        <f>IF(ISERROR(AVERAGE(Judge1:Judge5!S13))," ", AVERAGE(Judge1:Judge5!S13))</f>
        <v xml:space="preserve"> </v>
      </c>
      <c r="T13" s="32" t="str">
        <f>IF(ISERROR(AVERAGE(Judge1:Judge5!T13))," ", AVERAGE(Judge1:Judge5!T13))</f>
        <v xml:space="preserve"> </v>
      </c>
      <c r="U13" s="32" t="str">
        <f>IF(ISERROR(AVERAGE(Judge1:Judge5!U13))," ", AVERAGE(Judge1:Judge5!U13))</f>
        <v xml:space="preserve"> </v>
      </c>
      <c r="V13" s="32" t="str">
        <f>IF(ISERROR(AVERAGE(Judge1:Judge5!V13))," ", AVERAGE(Judge1:Judge5!V13))</f>
        <v xml:space="preserve"> </v>
      </c>
      <c r="W13" s="32" t="str">
        <f>IF(ISERROR(AVERAGE(Judge1:Judge5!W13))," ", AVERAGE(Judge1:Judge5!W13))</f>
        <v xml:space="preserve"> </v>
      </c>
      <c r="X13" s="32" t="str">
        <f>IF(ISERROR(AVERAGE(Judge1:Judge5!X13))," ", AVERAGE(Judge1:Judge5!X13))</f>
        <v xml:space="preserve"> </v>
      </c>
      <c r="Y13" s="32" t="str">
        <f>IF(ISERROR(AVERAGE(Judge1:Judge5!Y13))," ", AVERAGE(Judge1:Judge5!Y13))</f>
        <v xml:space="preserve"> </v>
      </c>
      <c r="Z13" s="32" t="str">
        <f>IF(ISERROR(AVERAGE(Judge1:Judge5!Z13))," ", AVERAGE(Judge1:Judge5!Z13))</f>
        <v xml:space="preserve"> </v>
      </c>
      <c r="AA13" s="32" t="str">
        <f>IF(ISERROR(AVERAGE(Judge1:Judge5!AA13))," ", AVERAGE(Judge1:Judge5!AA13))</f>
        <v xml:space="preserve"> </v>
      </c>
      <c r="AB13" s="32" t="str">
        <f>IF(ISERROR(AVERAGE(Judge1:Judge5!AB13))," ", AVERAGE(Judge1:Judge5!AB13))</f>
        <v xml:space="preserve"> </v>
      </c>
      <c r="AC13" s="32" t="str">
        <f>IF(ISERROR(AVERAGE(Judge1:Judge5!AC13))," ", AVERAGE(Judge1:Judge5!AC13))</f>
        <v xml:space="preserve"> </v>
      </c>
      <c r="AD13" s="32" t="str">
        <f>IF(ISERROR(AVERAGE(Judge1:Judge5!AD13))," ", AVERAGE(Judge1:Judge5!AD13))</f>
        <v xml:space="preserve"> </v>
      </c>
      <c r="AE13" s="32" t="str">
        <f>IF(ISERROR(AVERAGE(Judge1:Judge5!AE13))," ", AVERAGE(Judge1:Judge5!AE13))</f>
        <v xml:space="preserve"> </v>
      </c>
      <c r="AF13" s="32" t="str">
        <f>IF(ISERROR(AVERAGE(Judge1:Judge5!AF13))," ", AVERAGE(Judge1:Judge5!AF13))</f>
        <v xml:space="preserve"> </v>
      </c>
      <c r="AG13" s="32" t="str">
        <f>IF(ISERROR(AVERAGE(Judge1:Judge5!AG13))," ", AVERAGE(Judge1:Judge5!AG13))</f>
        <v xml:space="preserve"> </v>
      </c>
      <c r="AH13" s="32" t="str">
        <f>IF(ISERROR(AVERAGE(Judge1:Judge5!AH13))," ", AVERAGE(Judge1:Judge5!AH13))</f>
        <v xml:space="preserve"> </v>
      </c>
      <c r="AI13" s="32" t="str">
        <f>IF(ISERROR(AVERAGE(Judge1:Judge5!AI13))," ", AVERAGE(Judge1:Judge5!AI13))</f>
        <v xml:space="preserve"> </v>
      </c>
      <c r="AJ13" s="32" t="str">
        <f>IF(ISERROR(AVERAGE(Judge1:Judge5!AJ13))," ", AVERAGE(Judge1:Judge5!AJ13))</f>
        <v xml:space="preserve"> </v>
      </c>
      <c r="AK13" s="32" t="str">
        <f>IF(ISERROR(AVERAGE(Judge1:Judge5!AK13))," ", AVERAGE(Judge1:Judge5!AK13))</f>
        <v xml:space="preserve"> </v>
      </c>
      <c r="AL13" s="32" t="str">
        <f>IF(ISERROR(AVERAGE(Judge1:Judge5!AL13))," ", AVERAGE(Judge1:Judge5!AL13))</f>
        <v xml:space="preserve"> 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6166</v>
      </c>
      <c r="B14" s="19">
        <v>8616</v>
      </c>
      <c r="C14" s="21" t="s">
        <v>28</v>
      </c>
      <c r="D14" s="21" t="s">
        <v>29</v>
      </c>
      <c r="E14" s="21">
        <v>-10</v>
      </c>
      <c r="F14" s="33" t="str">
        <f>IF(ISERROR(AVERAGE(Judge1:Judge5!F14))," ", AVERAGE(Judge1:Judge5!F14))</f>
        <v xml:space="preserve"> </v>
      </c>
      <c r="G14" s="33" t="str">
        <f>IF(ISERROR(AVERAGE(Judge1:Judge5!G14))," ", AVERAGE(Judge1:Judge5!G14))</f>
        <v xml:space="preserve"> </v>
      </c>
      <c r="H14" s="33" t="str">
        <f>IF(ISERROR(AVERAGE(Judge1:Judge5!H14))," ", AVERAGE(Judge1:Judge5!H14))</f>
        <v xml:space="preserve"> </v>
      </c>
      <c r="I14" s="33" t="str">
        <f>IF(ISERROR(AVERAGE(Judge1:Judge5!I14))," ", AVERAGE(Judge1:Judge5!I14))</f>
        <v xml:space="preserve"> </v>
      </c>
      <c r="J14" s="33" t="str">
        <f>IF(ISERROR(AVERAGE(Judge1:Judge5!J14))," ", AVERAGE(Judge1:Judge5!J14))</f>
        <v xml:space="preserve"> </v>
      </c>
      <c r="K14" s="33" t="str">
        <f>IF(ISERROR(AVERAGE(Judge1:Judge5!K14))," ", AVERAGE(Judge1:Judge5!K14))</f>
        <v xml:space="preserve"> </v>
      </c>
      <c r="L14" s="33" t="str">
        <f>IF(ISERROR(AVERAGE(Judge1:Judge5!L14))," ", AVERAGE(Judge1:Judge5!L14))</f>
        <v xml:space="preserve"> </v>
      </c>
      <c r="M14" s="33" t="str">
        <f>IF(ISERROR(AVERAGE(Judge1:Judge5!M14))," ", AVERAGE(Judge1:Judge5!M14))</f>
        <v xml:space="preserve"> </v>
      </c>
      <c r="N14" s="33" t="str">
        <f>IF(ISERROR(AVERAGE(Judge1:Judge5!N14))," ", AVERAGE(Judge1:Judge5!N14))</f>
        <v xml:space="preserve"> </v>
      </c>
      <c r="O14" s="33" t="str">
        <f>IF(ISERROR(AVERAGE(Judge1:Judge5!O14))," ", AVERAGE(Judge1:Judge5!O14))</f>
        <v xml:space="preserve"> </v>
      </c>
      <c r="P14" s="33" t="str">
        <f>IF(ISERROR(AVERAGE(Judge1:Judge5!P14))," ", AVERAGE(Judge1:Judge5!P14))</f>
        <v xml:space="preserve"> </v>
      </c>
      <c r="Q14" s="33" t="str">
        <f>IF(ISERROR(AVERAGE(Judge1:Judge5!Q14))," ", AVERAGE(Judge1:Judge5!Q14))</f>
        <v xml:space="preserve"> </v>
      </c>
      <c r="R14" s="33" t="str">
        <f>IF(ISERROR(AVERAGE(Judge1:Judge5!R14))," ", AVERAGE(Judge1:Judge5!R14))</f>
        <v xml:space="preserve"> </v>
      </c>
      <c r="S14" s="33" t="str">
        <f>IF(ISERROR(AVERAGE(Judge1:Judge5!S14))," ", AVERAGE(Judge1:Judge5!S14))</f>
        <v xml:space="preserve"> </v>
      </c>
      <c r="T14" s="33" t="str">
        <f>IF(ISERROR(AVERAGE(Judge1:Judge5!T14))," ", AVERAGE(Judge1:Judge5!T14))</f>
        <v xml:space="preserve"> </v>
      </c>
      <c r="U14" s="33" t="str">
        <f>IF(ISERROR(AVERAGE(Judge1:Judge5!U14))," ", AVERAGE(Judge1:Judge5!U14))</f>
        <v xml:space="preserve"> </v>
      </c>
      <c r="V14" s="33" t="str">
        <f>IF(ISERROR(AVERAGE(Judge1:Judge5!V14))," ", AVERAGE(Judge1:Judge5!V14))</f>
        <v xml:space="preserve"> </v>
      </c>
      <c r="W14" s="33" t="str">
        <f>IF(ISERROR(AVERAGE(Judge1:Judge5!W14))," ", AVERAGE(Judge1:Judge5!W14))</f>
        <v xml:space="preserve"> </v>
      </c>
      <c r="X14" s="33" t="str">
        <f>IF(ISERROR(AVERAGE(Judge1:Judge5!X14))," ", AVERAGE(Judge1:Judge5!X14))</f>
        <v xml:space="preserve"> </v>
      </c>
      <c r="Y14" s="33" t="str">
        <f>IF(ISERROR(AVERAGE(Judge1:Judge5!Y14))," ", AVERAGE(Judge1:Judge5!Y14))</f>
        <v xml:space="preserve"> </v>
      </c>
      <c r="Z14" s="33" t="str">
        <f>IF(ISERROR(AVERAGE(Judge1:Judge5!Z14))," ", AVERAGE(Judge1:Judge5!Z14))</f>
        <v xml:space="preserve"> </v>
      </c>
      <c r="AA14" s="33" t="str">
        <f>IF(ISERROR(AVERAGE(Judge1:Judge5!AA14))," ", AVERAGE(Judge1:Judge5!AA14))</f>
        <v xml:space="preserve"> </v>
      </c>
      <c r="AB14" s="33" t="str">
        <f>IF(ISERROR(AVERAGE(Judge1:Judge5!AB14))," ", AVERAGE(Judge1:Judge5!AB14))</f>
        <v xml:space="preserve"> </v>
      </c>
      <c r="AC14" s="33" t="str">
        <f>IF(ISERROR(AVERAGE(Judge1:Judge5!AC14))," ", AVERAGE(Judge1:Judge5!AC14))</f>
        <v xml:space="preserve"> </v>
      </c>
      <c r="AD14" s="33" t="str">
        <f>IF(ISERROR(AVERAGE(Judge1:Judge5!AD14))," ", AVERAGE(Judge1:Judge5!AD14))</f>
        <v xml:space="preserve"> </v>
      </c>
      <c r="AE14" s="33" t="str">
        <f>IF(ISERROR(AVERAGE(Judge1:Judge5!AE14))," ", AVERAGE(Judge1:Judge5!AE14))</f>
        <v xml:space="preserve"> </v>
      </c>
      <c r="AF14" s="33" t="str">
        <f>IF(ISERROR(AVERAGE(Judge1:Judge5!AF14))," ", AVERAGE(Judge1:Judge5!AF14))</f>
        <v xml:space="preserve"> </v>
      </c>
      <c r="AG14" s="33" t="str">
        <f>IF(ISERROR(AVERAGE(Judge1:Judge5!AG14))," ", AVERAGE(Judge1:Judge5!AG14))</f>
        <v xml:space="preserve"> </v>
      </c>
      <c r="AH14" s="33" t="str">
        <f>IF(ISERROR(AVERAGE(Judge1:Judge5!AH14))," ", AVERAGE(Judge1:Judge5!AH14))</f>
        <v xml:space="preserve"> </v>
      </c>
      <c r="AI14" s="33" t="str">
        <f>IF(ISERROR(AVERAGE(Judge1:Judge5!AI14))," ", AVERAGE(Judge1:Judge5!AI14))</f>
        <v xml:space="preserve"> </v>
      </c>
      <c r="AJ14" s="33" t="str">
        <f>IF(ISERROR(AVERAGE(Judge1:Judge5!AJ14))," ", AVERAGE(Judge1:Judge5!AJ14))</f>
        <v xml:space="preserve"> </v>
      </c>
      <c r="AK14" s="33" t="str">
        <f>IF(ISERROR(AVERAGE(Judge1:Judge5!AK14))," ", AVERAGE(Judge1:Judge5!AK14))</f>
        <v xml:space="preserve"> </v>
      </c>
      <c r="AL14" s="33" t="str">
        <f>IF(ISERROR(AVERAGE(Judge1:Judge5!AL14))," ", AVERAGE(Judge1:Judge5!AL14))</f>
        <v xml:space="preserve"> </v>
      </c>
      <c r="AM14" s="2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6166</v>
      </c>
      <c r="B15" s="19">
        <v>8617</v>
      </c>
      <c r="C15" s="21" t="s">
        <v>28</v>
      </c>
      <c r="D15" s="21" t="s">
        <v>30</v>
      </c>
      <c r="E15" s="21">
        <v>-10</v>
      </c>
      <c r="F15" s="33" t="str">
        <f>IF(ISERROR(AVERAGE(Judge1:Judge5!F15))," ", AVERAGE(Judge1:Judge5!F15))</f>
        <v xml:space="preserve"> </v>
      </c>
      <c r="G15" s="33" t="str">
        <f>IF(ISERROR(AVERAGE(Judge1:Judge5!G15))," ", AVERAGE(Judge1:Judge5!G15))</f>
        <v xml:space="preserve"> </v>
      </c>
      <c r="H15" s="33" t="str">
        <f>IF(ISERROR(AVERAGE(Judge1:Judge5!H15))," ", AVERAGE(Judge1:Judge5!H15))</f>
        <v xml:space="preserve"> </v>
      </c>
      <c r="I15" s="33" t="str">
        <f>IF(ISERROR(AVERAGE(Judge1:Judge5!I15))," ", AVERAGE(Judge1:Judge5!I15))</f>
        <v xml:space="preserve"> </v>
      </c>
      <c r="J15" s="33" t="str">
        <f>IF(ISERROR(AVERAGE(Judge1:Judge5!J15))," ", AVERAGE(Judge1:Judge5!J15))</f>
        <v xml:space="preserve"> </v>
      </c>
      <c r="K15" s="33" t="str">
        <f>IF(ISERROR(AVERAGE(Judge1:Judge5!K15))," ", AVERAGE(Judge1:Judge5!K15))</f>
        <v xml:space="preserve"> </v>
      </c>
      <c r="L15" s="33" t="str">
        <f>IF(ISERROR(AVERAGE(Judge1:Judge5!L15))," ", AVERAGE(Judge1:Judge5!L15))</f>
        <v xml:space="preserve"> </v>
      </c>
      <c r="M15" s="33" t="str">
        <f>IF(ISERROR(AVERAGE(Judge1:Judge5!M15))," ", AVERAGE(Judge1:Judge5!M15))</f>
        <v xml:space="preserve"> </v>
      </c>
      <c r="N15" s="33" t="str">
        <f>IF(ISERROR(AVERAGE(Judge1:Judge5!N15))," ", AVERAGE(Judge1:Judge5!N15))</f>
        <v xml:space="preserve"> </v>
      </c>
      <c r="O15" s="33" t="str">
        <f>IF(ISERROR(AVERAGE(Judge1:Judge5!O15))," ", AVERAGE(Judge1:Judge5!O15))</f>
        <v xml:space="preserve"> </v>
      </c>
      <c r="P15" s="33" t="str">
        <f>IF(ISERROR(AVERAGE(Judge1:Judge5!P15))," ", AVERAGE(Judge1:Judge5!P15))</f>
        <v xml:space="preserve"> </v>
      </c>
      <c r="Q15" s="33" t="str">
        <f>IF(ISERROR(AVERAGE(Judge1:Judge5!Q15))," ", AVERAGE(Judge1:Judge5!Q15))</f>
        <v xml:space="preserve"> </v>
      </c>
      <c r="R15" s="33" t="str">
        <f>IF(ISERROR(AVERAGE(Judge1:Judge5!R15))," ", AVERAGE(Judge1:Judge5!R15))</f>
        <v xml:space="preserve"> </v>
      </c>
      <c r="S15" s="33" t="str">
        <f>IF(ISERROR(AVERAGE(Judge1:Judge5!S15))," ", AVERAGE(Judge1:Judge5!S15))</f>
        <v xml:space="preserve"> </v>
      </c>
      <c r="T15" s="33" t="str">
        <f>IF(ISERROR(AVERAGE(Judge1:Judge5!T15))," ", AVERAGE(Judge1:Judge5!T15))</f>
        <v xml:space="preserve"> </v>
      </c>
      <c r="U15" s="33" t="str">
        <f>IF(ISERROR(AVERAGE(Judge1:Judge5!U15))," ", AVERAGE(Judge1:Judge5!U15))</f>
        <v xml:space="preserve"> </v>
      </c>
      <c r="V15" s="33" t="str">
        <f>IF(ISERROR(AVERAGE(Judge1:Judge5!V15))," ", AVERAGE(Judge1:Judge5!V15))</f>
        <v xml:space="preserve"> </v>
      </c>
      <c r="W15" s="33" t="str">
        <f>IF(ISERROR(AVERAGE(Judge1:Judge5!W15))," ", AVERAGE(Judge1:Judge5!W15))</f>
        <v xml:space="preserve"> </v>
      </c>
      <c r="X15" s="33" t="str">
        <f>IF(ISERROR(AVERAGE(Judge1:Judge5!X15))," ", AVERAGE(Judge1:Judge5!X15))</f>
        <v xml:space="preserve"> </v>
      </c>
      <c r="Y15" s="33" t="str">
        <f>IF(ISERROR(AVERAGE(Judge1:Judge5!Y15))," ", AVERAGE(Judge1:Judge5!Y15))</f>
        <v xml:space="preserve"> </v>
      </c>
      <c r="Z15" s="33" t="str">
        <f>IF(ISERROR(AVERAGE(Judge1:Judge5!Z15))," ", AVERAGE(Judge1:Judge5!Z15))</f>
        <v xml:space="preserve"> </v>
      </c>
      <c r="AA15" s="33" t="str">
        <f>IF(ISERROR(AVERAGE(Judge1:Judge5!AA15))," ", AVERAGE(Judge1:Judge5!AA15))</f>
        <v xml:space="preserve"> </v>
      </c>
      <c r="AB15" s="33" t="str">
        <f>IF(ISERROR(AVERAGE(Judge1:Judge5!AB15))," ", AVERAGE(Judge1:Judge5!AB15))</f>
        <v xml:space="preserve"> </v>
      </c>
      <c r="AC15" s="33" t="str">
        <f>IF(ISERROR(AVERAGE(Judge1:Judge5!AC15))," ", AVERAGE(Judge1:Judge5!AC15))</f>
        <v xml:space="preserve"> </v>
      </c>
      <c r="AD15" s="33" t="str">
        <f>IF(ISERROR(AVERAGE(Judge1:Judge5!AD15))," ", AVERAGE(Judge1:Judge5!AD15))</f>
        <v xml:space="preserve"> </v>
      </c>
      <c r="AE15" s="33" t="str">
        <f>IF(ISERROR(AVERAGE(Judge1:Judge5!AE15))," ", AVERAGE(Judge1:Judge5!AE15))</f>
        <v xml:space="preserve"> </v>
      </c>
      <c r="AF15" s="33" t="str">
        <f>IF(ISERROR(AVERAGE(Judge1:Judge5!AF15))," ", AVERAGE(Judge1:Judge5!AF15))</f>
        <v xml:space="preserve"> </v>
      </c>
      <c r="AG15" s="33" t="str">
        <f>IF(ISERROR(AVERAGE(Judge1:Judge5!AG15))," ", AVERAGE(Judge1:Judge5!AG15))</f>
        <v xml:space="preserve"> </v>
      </c>
      <c r="AH15" s="33" t="str">
        <f>IF(ISERROR(AVERAGE(Judge1:Judge5!AH15))," ", AVERAGE(Judge1:Judge5!AH15))</f>
        <v xml:space="preserve"> </v>
      </c>
      <c r="AI15" s="33" t="str">
        <f>IF(ISERROR(AVERAGE(Judge1:Judge5!AI15))," ", AVERAGE(Judge1:Judge5!AI15))</f>
        <v xml:space="preserve"> </v>
      </c>
      <c r="AJ15" s="33" t="str">
        <f>IF(ISERROR(AVERAGE(Judge1:Judge5!AJ15))," ", AVERAGE(Judge1:Judge5!AJ15))</f>
        <v xml:space="preserve"> </v>
      </c>
      <c r="AK15" s="33" t="str">
        <f>IF(ISERROR(AVERAGE(Judge1:Judge5!AK15))," ", AVERAGE(Judge1:Judge5!AK15))</f>
        <v xml:space="preserve"> </v>
      </c>
      <c r="AL15" s="33" t="str">
        <f>IF(ISERROR(AVERAGE(Judge1:Judge5!AL15))," ", AVERAGE(Judge1:Judge5!AL15))</f>
        <v xml:space="preserve"> </v>
      </c>
      <c r="AM15" s="2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31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C18" t="s">
        <v>32</v>
      </c>
      <c r="F18" s="23">
        <f>SUM($F$7:$F$15)</f>
        <v>0</v>
      </c>
      <c r="G18" s="23">
        <f>SUM($G$7:$G$15)</f>
        <v>0</v>
      </c>
      <c r="H18" s="23">
        <f>SUM($H$7:$H$15)</f>
        <v>0</v>
      </c>
      <c r="I18" s="23">
        <f>SUM($I$7:$I$15)</f>
        <v>0</v>
      </c>
      <c r="J18" s="23">
        <f>SUM($J$7:$J$15)</f>
        <v>0</v>
      </c>
      <c r="K18" s="23">
        <f>SUM($K$7:$K$15)</f>
        <v>0</v>
      </c>
      <c r="L18" s="23">
        <f>SUM($L$7:$L$15)</f>
        <v>0</v>
      </c>
      <c r="M18" s="23">
        <f>SUM($M$7:$M$15)</f>
        <v>0</v>
      </c>
      <c r="N18" s="23">
        <f>SUM($N$7:$N$15)</f>
        <v>0</v>
      </c>
      <c r="O18" s="23">
        <f>SUM($O$7:$O$15)</f>
        <v>0</v>
      </c>
      <c r="P18" s="23">
        <f>SUM($P$7:$P$15)</f>
        <v>0</v>
      </c>
      <c r="Q18" s="23">
        <f>SUM($Q$7:$Q$15)</f>
        <v>0</v>
      </c>
      <c r="R18" s="23">
        <f>SUM($R$7:$R$15)</f>
        <v>0</v>
      </c>
      <c r="S18" s="23">
        <f>SUM($S$7:$S$15)</f>
        <v>0</v>
      </c>
      <c r="T18" s="23">
        <f>SUM($T$7:$T$15)</f>
        <v>0</v>
      </c>
      <c r="U18" s="23">
        <f>SUM($U$7:$U$15)</f>
        <v>0</v>
      </c>
      <c r="V18" s="23">
        <f>SUM($V$7:$V$15)</f>
        <v>0</v>
      </c>
      <c r="W18" s="23">
        <f>SUM($W$7:$W$15)</f>
        <v>0</v>
      </c>
      <c r="X18" s="23">
        <f>SUM($X$7:$X$15)</f>
        <v>0</v>
      </c>
      <c r="Y18" s="23">
        <f>SUM($Y$7:$Y$15)</f>
        <v>0</v>
      </c>
      <c r="Z18" s="23">
        <f>SUM($Z$7:$Z$15)</f>
        <v>0</v>
      </c>
      <c r="AA18" s="23">
        <f>SUM($AA$7:$AA$15)</f>
        <v>0</v>
      </c>
      <c r="AB18" s="23">
        <f>SUM($AB$7:$AB$15)</f>
        <v>0</v>
      </c>
      <c r="AC18" s="23">
        <f>SUM($AC$7:$AC$15)</f>
        <v>0</v>
      </c>
      <c r="AD18" s="23">
        <f>SUM($AD$7:$AD$15)</f>
        <v>0</v>
      </c>
      <c r="AE18" s="23">
        <f>SUM($AE$7:$AE$15)</f>
        <v>0</v>
      </c>
      <c r="AF18" s="23">
        <f>SUM($AF$7:$AF$15)</f>
        <v>0</v>
      </c>
      <c r="AG18" s="23">
        <f>SUM($AG$7:$AG$15)</f>
        <v>0</v>
      </c>
      <c r="AH18" s="23">
        <f>SUM($AH$7:$AH$15)</f>
        <v>0</v>
      </c>
      <c r="AI18" s="23">
        <f>SUM($AI$7:$AI$15)</f>
        <v>0</v>
      </c>
      <c r="AJ18" s="23">
        <f>SUM($AJ$7:$AJ$15)</f>
        <v>0</v>
      </c>
      <c r="AK18" s="23">
        <f>SUM($AK$7:$AK$15)</f>
        <v>0</v>
      </c>
      <c r="AL18" s="23">
        <f>SUM($AL$7:$AL$15)</f>
        <v>0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D19" s="24" t="s">
        <v>34</v>
      </c>
      <c r="E19" s="24" t="s">
        <v>35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C20" t="s">
        <v>33</v>
      </c>
      <c r="D20" s="25">
        <f>LARGE($F$18:$AL$18,1)</f>
        <v>0</v>
      </c>
      <c r="E20">
        <f>INDEX($F$6:$AL$6,MATCH($D$20,$F$18:$AL$18,0))</f>
        <v>101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C21" t="s">
        <v>36</v>
      </c>
      <c r="D21" s="20">
        <f>LARGE($F$18:$AL$18,2)</f>
        <v>0</v>
      </c>
      <c r="E21">
        <f>INDEX($F$6:$AL$6,MATCH($D$21,$F$18:$AL$18,0))</f>
        <v>101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C22" t="s">
        <v>37</v>
      </c>
      <c r="D22" s="26">
        <f>LARGE($F$18:$AL$18,3)</f>
        <v>0</v>
      </c>
      <c r="E22">
        <f>INDEX($F$6:$AL$6,MATCH($D$22,$F$18:$AL$18,0))</f>
        <v>101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ht="13.8" x14ac:dyDescent="0.25">
      <c r="D23" s="27">
        <f>LARGE($F$18:$AL$18,4)</f>
        <v>0</v>
      </c>
      <c r="E23" s="29" t="str">
        <f>IF( OR( EXACT( $D$20,$D$21 ), EXACT($D$21,$D$22 ), EXACT($D$22,$D$23 )),"** TIE **", " ")</f>
        <v>** TIE **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ht="100.05" customHeight="1" x14ac:dyDescent="0.25">
      <c r="E24" s="30" t="s">
        <v>38</v>
      </c>
      <c r="F24" s="34" t="str">
        <f>Judge1!F24 &amp; " " &amp; Judge2!F24 &amp; " " &amp; Judge3!F24 &amp; " " &amp; Judge4!F24 &amp; " " &amp; Judge5!F24</f>
        <v xml:space="preserve">    </v>
      </c>
      <c r="G24" s="31" t="str">
        <f>Judge1!G24 &amp; " " &amp; Judge2!G24 &amp; " " &amp; Judge3!G24 &amp; " " &amp; Judge4!G24 &amp; " " &amp; Judge5!G24</f>
        <v xml:space="preserve">    </v>
      </c>
      <c r="H24" s="31" t="str">
        <f>Judge1!H24 &amp; " " &amp; Judge2!H24 &amp; " " &amp; Judge3!H24 &amp; " " &amp; Judge4!H24 &amp; " " &amp; Judge5!H24</f>
        <v xml:space="preserve">    </v>
      </c>
      <c r="I24" s="31" t="str">
        <f>Judge1!I24 &amp; " " &amp; Judge2!I24 &amp; " " &amp; Judge3!I24 &amp; " " &amp; Judge4!I24 &amp; " " &amp; Judge5!I24</f>
        <v xml:space="preserve">    </v>
      </c>
      <c r="J24" s="31" t="str">
        <f>Judge1!J24 &amp; " " &amp; Judge2!J24 &amp; " " &amp; Judge3!J24 &amp; " " &amp; Judge4!J24 &amp; " " &amp; Judge5!J24</f>
        <v xml:space="preserve">    </v>
      </c>
      <c r="K24" s="31" t="str">
        <f>Judge1!K24 &amp; " " &amp; Judge2!K24 &amp; " " &amp; Judge3!K24 &amp; " " &amp; Judge4!K24 &amp; " " &amp; Judge5!K24</f>
        <v xml:space="preserve">    </v>
      </c>
      <c r="L24" s="31" t="str">
        <f>Judge1!L24 &amp; " " &amp; Judge2!L24 &amp; " " &amp; Judge3!L24 &amp; " " &amp; Judge4!L24 &amp; " " &amp; Judge5!L24</f>
        <v xml:space="preserve">    </v>
      </c>
      <c r="M24" s="31" t="str">
        <f>Judge1!M24 &amp; " " &amp; Judge2!M24 &amp; " " &amp; Judge3!M24 &amp; " " &amp; Judge4!M24 &amp; " " &amp; Judge5!M24</f>
        <v xml:space="preserve">    </v>
      </c>
      <c r="N24" s="31" t="str">
        <f>Judge1!N24 &amp; " " &amp; Judge2!N24 &amp; " " &amp; Judge3!N24 &amp; " " &amp; Judge4!N24 &amp; " " &amp; Judge5!N24</f>
        <v xml:space="preserve">    </v>
      </c>
      <c r="O24" s="31" t="str">
        <f>Judge1!O24 &amp; " " &amp; Judge2!O24 &amp; " " &amp; Judge3!O24 &amp; " " &amp; Judge4!O24 &amp; " " &amp; Judge5!O24</f>
        <v xml:space="preserve">    </v>
      </c>
      <c r="P24" s="31" t="str">
        <f>Judge1!P24 &amp; " " &amp; Judge2!P24 &amp; " " &amp; Judge3!P24 &amp; " " &amp; Judge4!P24 &amp; " " &amp; Judge5!P24</f>
        <v xml:space="preserve">    </v>
      </c>
      <c r="Q24" s="31" t="str">
        <f>Judge1!Q24 &amp; " " &amp; Judge2!Q24 &amp; " " &amp; Judge3!Q24 &amp; " " &amp; Judge4!Q24 &amp; " " &amp; Judge5!Q24</f>
        <v xml:space="preserve">    </v>
      </c>
      <c r="R24" s="31" t="str">
        <f>Judge1!R24 &amp; " " &amp; Judge2!R24 &amp; " " &amp; Judge3!R24 &amp; " " &amp; Judge4!R24 &amp; " " &amp; Judge5!R24</f>
        <v xml:space="preserve">    </v>
      </c>
      <c r="S24" s="31" t="str">
        <f>Judge1!S24 &amp; " " &amp; Judge2!S24 &amp; " " &amp; Judge3!S24 &amp; " " &amp; Judge4!S24 &amp; " " &amp; Judge5!S24</f>
        <v xml:space="preserve">    </v>
      </c>
      <c r="T24" s="31" t="str">
        <f>Judge1!T24 &amp; " " &amp; Judge2!T24 &amp; " " &amp; Judge3!T24 &amp; " " &amp; Judge4!T24 &amp; " " &amp; Judge5!T24</f>
        <v xml:space="preserve">    </v>
      </c>
      <c r="U24" s="31" t="str">
        <f>Judge1!U24 &amp; " " &amp; Judge2!U24 &amp; " " &amp; Judge3!U24 &amp; " " &amp; Judge4!U24 &amp; " " &amp; Judge5!U24</f>
        <v xml:space="preserve">    </v>
      </c>
      <c r="V24" s="31" t="str">
        <f>Judge1!V24 &amp; " " &amp; Judge2!V24 &amp; " " &amp; Judge3!V24 &amp; " " &amp; Judge4!V24 &amp; " " &amp; Judge5!V24</f>
        <v xml:space="preserve">    </v>
      </c>
      <c r="W24" s="31" t="str">
        <f>Judge1!W24 &amp; " " &amp; Judge2!W24 &amp; " " &amp; Judge3!W24 &amp; " " &amp; Judge4!W24 &amp; " " &amp; Judge5!W24</f>
        <v xml:space="preserve">    </v>
      </c>
      <c r="X24" s="31" t="str">
        <f>Judge1!X24 &amp; " " &amp; Judge2!X24 &amp; " " &amp; Judge3!X24 &amp; " " &amp; Judge4!X24 &amp; " " &amp; Judge5!X24</f>
        <v xml:space="preserve">    </v>
      </c>
      <c r="Y24" s="31" t="str">
        <f>Judge1!Y24 &amp; " " &amp; Judge2!Y24 &amp; " " &amp; Judge3!Y24 &amp; " " &amp; Judge4!Y24 &amp; " " &amp; Judge5!Y24</f>
        <v xml:space="preserve">    </v>
      </c>
      <c r="Z24" s="31" t="str">
        <f>Judge1!Z24 &amp; " " &amp; Judge2!Z24 &amp; " " &amp; Judge3!Z24 &amp; " " &amp; Judge4!Z24 &amp; " " &amp; Judge5!Z24</f>
        <v xml:space="preserve">    </v>
      </c>
      <c r="AA24" s="31" t="str">
        <f>Judge1!AA24 &amp; " " &amp; Judge2!AA24 &amp; " " &amp; Judge3!AA24 &amp; " " &amp; Judge4!AA24 &amp; " " &amp; Judge5!AA24</f>
        <v xml:space="preserve">    </v>
      </c>
      <c r="AB24" s="31" t="str">
        <f>Judge1!AB24 &amp; " " &amp; Judge2!AB24 &amp; " " &amp; Judge3!AB24 &amp; " " &amp; Judge4!AB24 &amp; " " &amp; Judge5!AB24</f>
        <v xml:space="preserve">    </v>
      </c>
      <c r="AC24" s="31" t="str">
        <f>Judge1!AC24 &amp; " " &amp; Judge2!AC24 &amp; " " &amp; Judge3!AC24 &amp; " " &amp; Judge4!AC24 &amp; " " &amp; Judge5!AC24</f>
        <v xml:space="preserve">    </v>
      </c>
      <c r="AD24" s="31" t="str">
        <f>Judge1!AD24 &amp; " " &amp; Judge2!AD24 &amp; " " &amp; Judge3!AD24 &amp; " " &amp; Judge4!AD24 &amp; " " &amp; Judge5!AD24</f>
        <v xml:space="preserve">    </v>
      </c>
      <c r="AE24" s="31" t="str">
        <f>Judge1!AE24 &amp; " " &amp; Judge2!AE24 &amp; " " &amp; Judge3!AE24 &amp; " " &amp; Judge4!AE24 &amp; " " &amp; Judge5!AE24</f>
        <v xml:space="preserve">    </v>
      </c>
      <c r="AF24" s="31" t="str">
        <f>Judge1!AF24 &amp; " " &amp; Judge2!AF24 &amp; " " &amp; Judge3!AF24 &amp; " " &amp; Judge4!AF24 &amp; " " &amp; Judge5!AF24</f>
        <v xml:space="preserve">    </v>
      </c>
      <c r="AG24" s="31" t="str">
        <f>Judge1!AG24 &amp; " " &amp; Judge2!AG24 &amp; " " &amp; Judge3!AG24 &amp; " " &amp; Judge4!AG24 &amp; " " &amp; Judge5!AG24</f>
        <v xml:space="preserve">    </v>
      </c>
      <c r="AH24" s="31" t="str">
        <f>Judge1!AH24 &amp; " " &amp; Judge2!AH24 &amp; " " &amp; Judge3!AH24 &amp; " " &amp; Judge4!AH24 &amp; " " &amp; Judge5!AH24</f>
        <v xml:space="preserve">    </v>
      </c>
      <c r="AI24" s="31" t="str">
        <f>Judge1!AI24 &amp; " " &amp; Judge2!AI24 &amp; " " &amp; Judge3!AI24 &amp; " " &amp; Judge4!AI24 &amp; " " &amp; Judge5!AI24</f>
        <v xml:space="preserve">    </v>
      </c>
      <c r="AJ24" s="31" t="str">
        <f>Judge1!AJ24 &amp; " " &amp; Judge2!AJ24 &amp; " " &amp; Judge3!AJ24 &amp; " " &amp; Judge4!AJ24 &amp; " " &amp; Judge5!AJ24</f>
        <v xml:space="preserve">    </v>
      </c>
      <c r="AK24" s="31" t="str">
        <f>Judge1!AK24 &amp; " " &amp; Judge2!AK24 &amp; " " &amp; Judge3!AK24 &amp; " " &amp; Judge4!AK24 &amp; " " &amp; Judge5!AK24</f>
        <v xml:space="preserve">    </v>
      </c>
      <c r="AL24" s="31" t="str">
        <f>Judge1!AL24 &amp; " " &amp; Judge2!AL24 &amp; " " &amp; Judge3!AL24 &amp; " " &amp; Judge4!AL24 &amp; " " &amp; Judge5!AL24</f>
        <v xml:space="preserve">    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L7">
    <cfRule type="cellIs" dxfId="244" priority="1" stopIfTrue="1" operator="greaterThan">
      <formula>$E$7</formula>
    </cfRule>
    <cfRule type="cellIs" dxfId="243" priority="2" stopIfTrue="1" operator="equal">
      <formula>""</formula>
    </cfRule>
    <cfRule type="cellIs" dxfId="242" priority="3" stopIfTrue="1" operator="equal">
      <formula>0</formula>
    </cfRule>
    <cfRule type="cellIs" dxfId="241" priority="4" stopIfTrue="1" operator="lessThan">
      <formula>($E$7 * 0.25)</formula>
    </cfRule>
  </conditionalFormatting>
  <conditionalFormatting sqref="E8:AL8">
    <cfRule type="cellIs" dxfId="240" priority="5" stopIfTrue="1" operator="greaterThan">
      <formula>$E$8</formula>
    </cfRule>
    <cfRule type="cellIs" dxfId="239" priority="6" stopIfTrue="1" operator="equal">
      <formula>""</formula>
    </cfRule>
    <cfRule type="cellIs" dxfId="238" priority="7" stopIfTrue="1" operator="equal">
      <formula>0</formula>
    </cfRule>
    <cfRule type="cellIs" dxfId="237" priority="8" stopIfTrue="1" operator="lessThan">
      <formula>($E$8 * 0.25)</formula>
    </cfRule>
  </conditionalFormatting>
  <conditionalFormatting sqref="E9:AL9">
    <cfRule type="cellIs" dxfId="236" priority="9" stopIfTrue="1" operator="greaterThan">
      <formula>$E$9</formula>
    </cfRule>
    <cfRule type="cellIs" dxfId="235" priority="10" stopIfTrue="1" operator="equal">
      <formula>""</formula>
    </cfRule>
    <cfRule type="cellIs" dxfId="234" priority="11" stopIfTrue="1" operator="equal">
      <formula>0</formula>
    </cfRule>
    <cfRule type="cellIs" dxfId="233" priority="12" stopIfTrue="1" operator="lessThan">
      <formula>($E$9 * 0.25)</formula>
    </cfRule>
  </conditionalFormatting>
  <conditionalFormatting sqref="E10:AL10">
    <cfRule type="cellIs" dxfId="232" priority="13" stopIfTrue="1" operator="greaterThan">
      <formula>$E$10</formula>
    </cfRule>
    <cfRule type="cellIs" dxfId="231" priority="14" stopIfTrue="1" operator="equal">
      <formula>""</formula>
    </cfRule>
    <cfRule type="cellIs" dxfId="230" priority="15" stopIfTrue="1" operator="equal">
      <formula>0</formula>
    </cfRule>
    <cfRule type="cellIs" dxfId="229" priority="16" stopIfTrue="1" operator="lessThan">
      <formula>($E$10 * 0.25)</formula>
    </cfRule>
  </conditionalFormatting>
  <conditionalFormatting sqref="E11:AL11">
    <cfRule type="cellIs" dxfId="228" priority="17" stopIfTrue="1" operator="greaterThan">
      <formula>$E$11</formula>
    </cfRule>
    <cfRule type="cellIs" dxfId="227" priority="18" stopIfTrue="1" operator="equal">
      <formula>""</formula>
    </cfRule>
    <cfRule type="cellIs" dxfId="226" priority="19" stopIfTrue="1" operator="equal">
      <formula>0</formula>
    </cfRule>
    <cfRule type="cellIs" dxfId="225" priority="20" stopIfTrue="1" operator="lessThan">
      <formula>($E$11 * 0.25)</formula>
    </cfRule>
  </conditionalFormatting>
  <conditionalFormatting sqref="E12:AL12">
    <cfRule type="cellIs" dxfId="224" priority="21" stopIfTrue="1" operator="greaterThan">
      <formula>$E$12</formula>
    </cfRule>
    <cfRule type="cellIs" dxfId="223" priority="22" stopIfTrue="1" operator="equal">
      <formula>""</formula>
    </cfRule>
    <cfRule type="cellIs" dxfId="222" priority="23" stopIfTrue="1" operator="equal">
      <formula>0</formula>
    </cfRule>
    <cfRule type="cellIs" dxfId="221" priority="24" stopIfTrue="1" operator="lessThan">
      <formula>($E$12 * 0.25)</formula>
    </cfRule>
  </conditionalFormatting>
  <conditionalFormatting sqref="E13:AL13">
    <cfRule type="cellIs" dxfId="220" priority="25" stopIfTrue="1" operator="greaterThan">
      <formula>$E$13</formula>
    </cfRule>
    <cfRule type="cellIs" dxfId="219" priority="26" stopIfTrue="1" operator="equal">
      <formula>""</formula>
    </cfRule>
    <cfRule type="cellIs" dxfId="218" priority="27" stopIfTrue="1" operator="equal">
      <formula>0</formula>
    </cfRule>
    <cfRule type="cellIs" dxfId="217" priority="28" stopIfTrue="1" operator="lessThan">
      <formula>($E$13 * 0.25)</formula>
    </cfRule>
  </conditionalFormatting>
  <conditionalFormatting sqref="E14:AL14">
    <cfRule type="cellIs" dxfId="216" priority="29" stopIfTrue="1" operator="lessThan">
      <formula>$E$14</formula>
    </cfRule>
    <cfRule type="cellIs" dxfId="215" priority="30" stopIfTrue="1" operator="greaterThan">
      <formula>0</formula>
    </cfRule>
  </conditionalFormatting>
  <conditionalFormatting sqref="E15:AL15">
    <cfRule type="cellIs" dxfId="214" priority="31" stopIfTrue="1" operator="lessThan">
      <formula>$E$15</formula>
    </cfRule>
    <cfRule type="cellIs" dxfId="213" priority="32" stopIfTrue="1" operator="greaterThan">
      <formula>0</formula>
    </cfRule>
  </conditionalFormatting>
  <conditionalFormatting sqref="C18:AL18">
    <cfRule type="cellIs" dxfId="212" priority="33" stopIfTrue="1" operator="equal">
      <formula>$D$20</formula>
    </cfRule>
    <cfRule type="cellIs" dxfId="211" priority="34" stopIfTrue="1" operator="equal">
      <formula>$D$21</formula>
    </cfRule>
    <cfRule type="cellIs" dxfId="210" priority="35" stopIfTrue="1" operator="equal">
      <formula>$D$22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8A312-F3F4-4D66-88BE-63D4B2427329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8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</row>
    <row r="7" spans="1:69" x14ac:dyDescent="0.25">
      <c r="A7" s="19">
        <v>6166</v>
      </c>
      <c r="B7" s="19">
        <v>8609</v>
      </c>
      <c r="C7" s="18" t="s">
        <v>23</v>
      </c>
      <c r="D7" s="3" t="s">
        <v>24</v>
      </c>
      <c r="E7" s="3">
        <v>250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6166</v>
      </c>
      <c r="B8" s="19">
        <v>8610</v>
      </c>
      <c r="C8" s="3" t="s">
        <v>23</v>
      </c>
      <c r="D8" s="3" t="s">
        <v>25</v>
      </c>
      <c r="E8" s="3">
        <v>250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6166</v>
      </c>
      <c r="B9" s="19">
        <v>8611</v>
      </c>
      <c r="C9" s="3" t="s">
        <v>23</v>
      </c>
      <c r="D9" s="3" t="s">
        <v>26</v>
      </c>
      <c r="E9" s="3">
        <v>250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6166</v>
      </c>
      <c r="B10" s="19">
        <v>8612</v>
      </c>
      <c r="C10" s="3" t="s">
        <v>23</v>
      </c>
      <c r="D10" s="3" t="s">
        <v>27</v>
      </c>
      <c r="E10" s="3">
        <v>250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6166</v>
      </c>
      <c r="B11" s="19">
        <v>8613</v>
      </c>
      <c r="C11" s="3" t="s">
        <v>23</v>
      </c>
      <c r="D11" s="3"/>
      <c r="E11" s="3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6166</v>
      </c>
      <c r="B12" s="19">
        <v>8614</v>
      </c>
      <c r="C12" s="3" t="s">
        <v>23</v>
      </c>
      <c r="D12" s="3"/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6166</v>
      </c>
      <c r="B13" s="19">
        <v>8615</v>
      </c>
      <c r="C13" s="3" t="s">
        <v>23</v>
      </c>
      <c r="D13" s="3"/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6166</v>
      </c>
      <c r="B14" s="19">
        <v>8616</v>
      </c>
      <c r="C14" s="21" t="s">
        <v>28</v>
      </c>
      <c r="D14" s="21" t="s">
        <v>29</v>
      </c>
      <c r="E14" s="21">
        <v>-10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6166</v>
      </c>
      <c r="B15" s="19">
        <v>8617</v>
      </c>
      <c r="C15" s="21" t="s">
        <v>28</v>
      </c>
      <c r="D15" s="21" t="s">
        <v>30</v>
      </c>
      <c r="E15" s="21">
        <v>-10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31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C18" t="s">
        <v>32</v>
      </c>
      <c r="F18" s="23">
        <f>SUM($F$7:$F$15)</f>
        <v>0</v>
      </c>
      <c r="G18" s="23">
        <f>SUM($G$7:$G$15)</f>
        <v>0</v>
      </c>
      <c r="H18" s="23">
        <f>SUM($H$7:$H$15)</f>
        <v>0</v>
      </c>
      <c r="I18" s="23">
        <f>SUM($I$7:$I$15)</f>
        <v>0</v>
      </c>
      <c r="J18" s="23">
        <f>SUM($J$7:$J$15)</f>
        <v>0</v>
      </c>
      <c r="K18" s="23">
        <f>SUM($K$7:$K$15)</f>
        <v>0</v>
      </c>
      <c r="L18" s="23">
        <f>SUM($L$7:$L$15)</f>
        <v>0</v>
      </c>
      <c r="M18" s="23">
        <f>SUM($M$7:$M$15)</f>
        <v>0</v>
      </c>
      <c r="N18" s="23">
        <f>SUM($N$7:$N$15)</f>
        <v>0</v>
      </c>
      <c r="O18" s="23">
        <f>SUM($O$7:$O$15)</f>
        <v>0</v>
      </c>
      <c r="P18" s="23">
        <f>SUM($P$7:$P$15)</f>
        <v>0</v>
      </c>
      <c r="Q18" s="23">
        <f>SUM($Q$7:$Q$15)</f>
        <v>0</v>
      </c>
      <c r="R18" s="23">
        <f>SUM($R$7:$R$15)</f>
        <v>0</v>
      </c>
      <c r="S18" s="23">
        <f>SUM($S$7:$S$15)</f>
        <v>0</v>
      </c>
      <c r="T18" s="23">
        <f>SUM($T$7:$T$15)</f>
        <v>0</v>
      </c>
      <c r="U18" s="23">
        <f>SUM($U$7:$U$15)</f>
        <v>0</v>
      </c>
      <c r="V18" s="23">
        <f>SUM($V$7:$V$15)</f>
        <v>0</v>
      </c>
      <c r="W18" s="23">
        <f>SUM($W$7:$W$15)</f>
        <v>0</v>
      </c>
      <c r="X18" s="23">
        <f>SUM($X$7:$X$15)</f>
        <v>0</v>
      </c>
      <c r="Y18" s="23">
        <f>SUM($Y$7:$Y$15)</f>
        <v>0</v>
      </c>
      <c r="Z18" s="23">
        <f>SUM($Z$7:$Z$15)</f>
        <v>0</v>
      </c>
      <c r="AA18" s="23">
        <f>SUM($AA$7:$AA$15)</f>
        <v>0</v>
      </c>
      <c r="AB18" s="23">
        <f>SUM($AB$7:$AB$15)</f>
        <v>0</v>
      </c>
      <c r="AC18" s="23">
        <f>SUM($AC$7:$AC$15)</f>
        <v>0</v>
      </c>
      <c r="AD18" s="23">
        <f>SUM($AD$7:$AD$15)</f>
        <v>0</v>
      </c>
      <c r="AE18" s="23">
        <f>SUM($AE$7:$AE$15)</f>
        <v>0</v>
      </c>
      <c r="AF18" s="23">
        <f>SUM($AF$7:$AF$15)</f>
        <v>0</v>
      </c>
      <c r="AG18" s="23">
        <f>SUM($AG$7:$AG$15)</f>
        <v>0</v>
      </c>
      <c r="AH18" s="23">
        <f>SUM($AH$7:$AH$15)</f>
        <v>0</v>
      </c>
      <c r="AI18" s="23">
        <f>SUM($AI$7:$AI$15)</f>
        <v>0</v>
      </c>
      <c r="AJ18" s="23">
        <f>SUM($AJ$7:$AJ$15)</f>
        <v>0</v>
      </c>
      <c r="AK18" s="23">
        <f>SUM($AK$7:$AK$15)</f>
        <v>0</v>
      </c>
      <c r="AL18" s="23">
        <f>SUM($AL$7:$AL$15)</f>
        <v>0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D19" s="24" t="s">
        <v>34</v>
      </c>
      <c r="E19" s="24" t="s">
        <v>35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E24" t="s">
        <v>38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L7">
    <cfRule type="cellIs" dxfId="69" priority="1" stopIfTrue="1" operator="greaterThan">
      <formula>$E$7</formula>
    </cfRule>
    <cfRule type="cellIs" dxfId="68" priority="2" stopIfTrue="1" operator="equal">
      <formula>""</formula>
    </cfRule>
    <cfRule type="cellIs" dxfId="67" priority="3" stopIfTrue="1" operator="equal">
      <formula>0</formula>
    </cfRule>
    <cfRule type="cellIs" dxfId="66" priority="4" stopIfTrue="1" operator="lessThan">
      <formula>($E$7 * 0.25)</formula>
    </cfRule>
  </conditionalFormatting>
  <conditionalFormatting sqref="E8:AL8">
    <cfRule type="cellIs" dxfId="65" priority="5" stopIfTrue="1" operator="greaterThan">
      <formula>$E$8</formula>
    </cfRule>
    <cfRule type="cellIs" dxfId="64" priority="6" stopIfTrue="1" operator="equal">
      <formula>""</formula>
    </cfRule>
    <cfRule type="cellIs" dxfId="63" priority="7" stopIfTrue="1" operator="equal">
      <formula>0</formula>
    </cfRule>
    <cfRule type="cellIs" dxfId="62" priority="8" stopIfTrue="1" operator="lessThan">
      <formula>($E$8 * 0.25)</formula>
    </cfRule>
  </conditionalFormatting>
  <conditionalFormatting sqref="E9:AL9">
    <cfRule type="cellIs" dxfId="61" priority="9" stopIfTrue="1" operator="greaterThan">
      <formula>$E$9</formula>
    </cfRule>
    <cfRule type="cellIs" dxfId="60" priority="10" stopIfTrue="1" operator="equal">
      <formula>""</formula>
    </cfRule>
    <cfRule type="cellIs" dxfId="59" priority="11" stopIfTrue="1" operator="equal">
      <formula>0</formula>
    </cfRule>
    <cfRule type="cellIs" dxfId="58" priority="12" stopIfTrue="1" operator="lessThan">
      <formula>($E$9 * 0.25)</formula>
    </cfRule>
  </conditionalFormatting>
  <conditionalFormatting sqref="E10:AL10">
    <cfRule type="cellIs" dxfId="57" priority="13" stopIfTrue="1" operator="greaterThan">
      <formula>$E$10</formula>
    </cfRule>
    <cfRule type="cellIs" dxfId="56" priority="14" stopIfTrue="1" operator="equal">
      <formula>""</formula>
    </cfRule>
    <cfRule type="cellIs" dxfId="55" priority="15" stopIfTrue="1" operator="equal">
      <formula>0</formula>
    </cfRule>
    <cfRule type="cellIs" dxfId="54" priority="16" stopIfTrue="1" operator="lessThan">
      <formula>($E$10 * 0.25)</formula>
    </cfRule>
  </conditionalFormatting>
  <conditionalFormatting sqref="E11:AL11">
    <cfRule type="cellIs" dxfId="53" priority="17" stopIfTrue="1" operator="greaterThan">
      <formula>$E$11</formula>
    </cfRule>
    <cfRule type="cellIs" dxfId="52" priority="18" stopIfTrue="1" operator="equal">
      <formula>""</formula>
    </cfRule>
    <cfRule type="cellIs" dxfId="51" priority="19" stopIfTrue="1" operator="equal">
      <formula>0</formula>
    </cfRule>
    <cfRule type="cellIs" dxfId="50" priority="20" stopIfTrue="1" operator="lessThan">
      <formula>($E$11 * 0.25)</formula>
    </cfRule>
  </conditionalFormatting>
  <conditionalFormatting sqref="E12:AL12">
    <cfRule type="cellIs" dxfId="49" priority="21" stopIfTrue="1" operator="greaterThan">
      <formula>$E$12</formula>
    </cfRule>
    <cfRule type="cellIs" dxfId="48" priority="22" stopIfTrue="1" operator="equal">
      <formula>""</formula>
    </cfRule>
    <cfRule type="cellIs" dxfId="47" priority="23" stopIfTrue="1" operator="equal">
      <formula>0</formula>
    </cfRule>
    <cfRule type="cellIs" dxfId="46" priority="24" stopIfTrue="1" operator="lessThan">
      <formula>($E$12 * 0.25)</formula>
    </cfRule>
  </conditionalFormatting>
  <conditionalFormatting sqref="E13:AL13">
    <cfRule type="cellIs" dxfId="45" priority="25" stopIfTrue="1" operator="greaterThan">
      <formula>$E$13</formula>
    </cfRule>
    <cfRule type="cellIs" dxfId="44" priority="26" stopIfTrue="1" operator="equal">
      <formula>""</formula>
    </cfRule>
    <cfRule type="cellIs" dxfId="43" priority="27" stopIfTrue="1" operator="equal">
      <formula>0</formula>
    </cfRule>
    <cfRule type="cellIs" dxfId="42" priority="28" stopIfTrue="1" operator="lessThan">
      <formula>($E$13 * 0.25)</formula>
    </cfRule>
  </conditionalFormatting>
  <conditionalFormatting sqref="E14:AL14">
    <cfRule type="cellIs" dxfId="41" priority="29" stopIfTrue="1" operator="lessThan">
      <formula>$E$14</formula>
    </cfRule>
    <cfRule type="cellIs" dxfId="40" priority="30" stopIfTrue="1" operator="greaterThan">
      <formula>0</formula>
    </cfRule>
  </conditionalFormatting>
  <conditionalFormatting sqref="E15:AL15">
    <cfRule type="cellIs" dxfId="39" priority="31" stopIfTrue="1" operator="lessThan">
      <formula>$E$15</formula>
    </cfRule>
    <cfRule type="cellIs" dxfId="38" priority="32" stopIfTrue="1" operator="greaterThan">
      <formula>0</formula>
    </cfRule>
  </conditionalFormatting>
  <conditionalFormatting sqref="C18:AL18">
    <cfRule type="cellIs" dxfId="37" priority="33" stopIfTrue="1" operator="equal">
      <formula>$D$20</formula>
    </cfRule>
    <cfRule type="cellIs" dxfId="36" priority="34" stopIfTrue="1" operator="equal">
      <formula>$D$21</formula>
    </cfRule>
    <cfRule type="cellIs" dxfId="35" priority="35" stopIfTrue="1" operator="equal">
      <formula>$D$22</formula>
    </cfRule>
  </conditionalFormatting>
  <hyperlinks>
    <hyperlink ref="O3" r:id="rId1" xr:uid="{3D4DCD01-054A-4BBC-9C21-E45D0EA85659}"/>
    <hyperlink ref="E3" r:id="rId2" display="Need Help using this ScoreCard?  Check out this training video." xr:uid="{7BA7506B-2EB7-4375-BB9E-522CFE71CD1E}"/>
    <hyperlink ref="D3" r:id="rId3" display="Need Help using this ScoreCard?  Check out this training video." xr:uid="{41A5677A-BCE1-4243-894B-2B3E212F337C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8B95F-F72C-4C1C-B706-B55894A49DC8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8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</row>
    <row r="7" spans="1:69" x14ac:dyDescent="0.25">
      <c r="A7" s="19">
        <v>6166</v>
      </c>
      <c r="B7" s="19">
        <v>8609</v>
      </c>
      <c r="C7" s="18" t="s">
        <v>23</v>
      </c>
      <c r="D7" s="3" t="s">
        <v>24</v>
      </c>
      <c r="E7" s="3">
        <v>250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6166</v>
      </c>
      <c r="B8" s="19">
        <v>8610</v>
      </c>
      <c r="C8" s="3" t="s">
        <v>23</v>
      </c>
      <c r="D8" s="3" t="s">
        <v>25</v>
      </c>
      <c r="E8" s="3">
        <v>250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6166</v>
      </c>
      <c r="B9" s="19">
        <v>8611</v>
      </c>
      <c r="C9" s="3" t="s">
        <v>23</v>
      </c>
      <c r="D9" s="3" t="s">
        <v>26</v>
      </c>
      <c r="E9" s="3">
        <v>250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6166</v>
      </c>
      <c r="B10" s="19">
        <v>8612</v>
      </c>
      <c r="C10" s="3" t="s">
        <v>23</v>
      </c>
      <c r="D10" s="3" t="s">
        <v>27</v>
      </c>
      <c r="E10" s="3">
        <v>250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6166</v>
      </c>
      <c r="B11" s="19">
        <v>8613</v>
      </c>
      <c r="C11" s="3" t="s">
        <v>23</v>
      </c>
      <c r="D11" s="3"/>
      <c r="E11" s="3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6166</v>
      </c>
      <c r="B12" s="19">
        <v>8614</v>
      </c>
      <c r="C12" s="3" t="s">
        <v>23</v>
      </c>
      <c r="D12" s="3"/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6166</v>
      </c>
      <c r="B13" s="19">
        <v>8615</v>
      </c>
      <c r="C13" s="3" t="s">
        <v>23</v>
      </c>
      <c r="D13" s="3"/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6166</v>
      </c>
      <c r="B14" s="19">
        <v>8616</v>
      </c>
      <c r="C14" s="21" t="s">
        <v>28</v>
      </c>
      <c r="D14" s="21" t="s">
        <v>29</v>
      </c>
      <c r="E14" s="21">
        <v>-10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6166</v>
      </c>
      <c r="B15" s="19">
        <v>8617</v>
      </c>
      <c r="C15" s="21" t="s">
        <v>28</v>
      </c>
      <c r="D15" s="21" t="s">
        <v>30</v>
      </c>
      <c r="E15" s="21">
        <v>-10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31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C18" t="s">
        <v>32</v>
      </c>
      <c r="F18" s="23">
        <f>SUM($F$7:$F$15)</f>
        <v>0</v>
      </c>
      <c r="G18" s="23">
        <f>SUM($G$7:$G$15)</f>
        <v>0</v>
      </c>
      <c r="H18" s="23">
        <f>SUM($H$7:$H$15)</f>
        <v>0</v>
      </c>
      <c r="I18" s="23">
        <f>SUM($I$7:$I$15)</f>
        <v>0</v>
      </c>
      <c r="J18" s="23">
        <f>SUM($J$7:$J$15)</f>
        <v>0</v>
      </c>
      <c r="K18" s="23">
        <f>SUM($K$7:$K$15)</f>
        <v>0</v>
      </c>
      <c r="L18" s="23">
        <f>SUM($L$7:$L$15)</f>
        <v>0</v>
      </c>
      <c r="M18" s="23">
        <f>SUM($M$7:$M$15)</f>
        <v>0</v>
      </c>
      <c r="N18" s="23">
        <f>SUM($N$7:$N$15)</f>
        <v>0</v>
      </c>
      <c r="O18" s="23">
        <f>SUM($O$7:$O$15)</f>
        <v>0</v>
      </c>
      <c r="P18" s="23">
        <f>SUM($P$7:$P$15)</f>
        <v>0</v>
      </c>
      <c r="Q18" s="23">
        <f>SUM($Q$7:$Q$15)</f>
        <v>0</v>
      </c>
      <c r="R18" s="23">
        <f>SUM($R$7:$R$15)</f>
        <v>0</v>
      </c>
      <c r="S18" s="23">
        <f>SUM($S$7:$S$15)</f>
        <v>0</v>
      </c>
      <c r="T18" s="23">
        <f>SUM($T$7:$T$15)</f>
        <v>0</v>
      </c>
      <c r="U18" s="23">
        <f>SUM($U$7:$U$15)</f>
        <v>0</v>
      </c>
      <c r="V18" s="23">
        <f>SUM($V$7:$V$15)</f>
        <v>0</v>
      </c>
      <c r="W18" s="23">
        <f>SUM($W$7:$W$15)</f>
        <v>0</v>
      </c>
      <c r="X18" s="23">
        <f>SUM($X$7:$X$15)</f>
        <v>0</v>
      </c>
      <c r="Y18" s="23">
        <f>SUM($Y$7:$Y$15)</f>
        <v>0</v>
      </c>
      <c r="Z18" s="23">
        <f>SUM($Z$7:$Z$15)</f>
        <v>0</v>
      </c>
      <c r="AA18" s="23">
        <f>SUM($AA$7:$AA$15)</f>
        <v>0</v>
      </c>
      <c r="AB18" s="23">
        <f>SUM($AB$7:$AB$15)</f>
        <v>0</v>
      </c>
      <c r="AC18" s="23">
        <f>SUM($AC$7:$AC$15)</f>
        <v>0</v>
      </c>
      <c r="AD18" s="23">
        <f>SUM($AD$7:$AD$15)</f>
        <v>0</v>
      </c>
      <c r="AE18" s="23">
        <f>SUM($AE$7:$AE$15)</f>
        <v>0</v>
      </c>
      <c r="AF18" s="23">
        <f>SUM($AF$7:$AF$15)</f>
        <v>0</v>
      </c>
      <c r="AG18" s="23">
        <f>SUM($AG$7:$AG$15)</f>
        <v>0</v>
      </c>
      <c r="AH18" s="23">
        <f>SUM($AH$7:$AH$15)</f>
        <v>0</v>
      </c>
      <c r="AI18" s="23">
        <f>SUM($AI$7:$AI$15)</f>
        <v>0</v>
      </c>
      <c r="AJ18" s="23">
        <f>SUM($AJ$7:$AJ$15)</f>
        <v>0</v>
      </c>
      <c r="AK18" s="23">
        <f>SUM($AK$7:$AK$15)</f>
        <v>0</v>
      </c>
      <c r="AL18" s="23">
        <f>SUM($AL$7:$AL$15)</f>
        <v>0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D19" s="24" t="s">
        <v>34</v>
      </c>
      <c r="E19" s="24" t="s">
        <v>35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E24" t="s">
        <v>38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L7">
    <cfRule type="cellIs" dxfId="104" priority="1" stopIfTrue="1" operator="greaterThan">
      <formula>$E$7</formula>
    </cfRule>
    <cfRule type="cellIs" dxfId="103" priority="2" stopIfTrue="1" operator="equal">
      <formula>""</formula>
    </cfRule>
    <cfRule type="cellIs" dxfId="102" priority="3" stopIfTrue="1" operator="equal">
      <formula>0</formula>
    </cfRule>
    <cfRule type="cellIs" dxfId="101" priority="4" stopIfTrue="1" operator="lessThan">
      <formula>($E$7 * 0.25)</formula>
    </cfRule>
  </conditionalFormatting>
  <conditionalFormatting sqref="E8:AL8">
    <cfRule type="cellIs" dxfId="100" priority="5" stopIfTrue="1" operator="greaterThan">
      <formula>$E$8</formula>
    </cfRule>
    <cfRule type="cellIs" dxfId="99" priority="6" stopIfTrue="1" operator="equal">
      <formula>""</formula>
    </cfRule>
    <cfRule type="cellIs" dxfId="98" priority="7" stopIfTrue="1" operator="equal">
      <formula>0</formula>
    </cfRule>
    <cfRule type="cellIs" dxfId="97" priority="8" stopIfTrue="1" operator="lessThan">
      <formula>($E$8 * 0.25)</formula>
    </cfRule>
  </conditionalFormatting>
  <conditionalFormatting sqref="E9:AL9">
    <cfRule type="cellIs" dxfId="96" priority="9" stopIfTrue="1" operator="greaterThan">
      <formula>$E$9</formula>
    </cfRule>
    <cfRule type="cellIs" dxfId="95" priority="10" stopIfTrue="1" operator="equal">
      <formula>""</formula>
    </cfRule>
    <cfRule type="cellIs" dxfId="94" priority="11" stopIfTrue="1" operator="equal">
      <formula>0</formula>
    </cfRule>
    <cfRule type="cellIs" dxfId="93" priority="12" stopIfTrue="1" operator="lessThan">
      <formula>($E$9 * 0.25)</formula>
    </cfRule>
  </conditionalFormatting>
  <conditionalFormatting sqref="E10:AL10">
    <cfRule type="cellIs" dxfId="92" priority="13" stopIfTrue="1" operator="greaterThan">
      <formula>$E$10</formula>
    </cfRule>
    <cfRule type="cellIs" dxfId="91" priority="14" stopIfTrue="1" operator="equal">
      <formula>""</formula>
    </cfRule>
    <cfRule type="cellIs" dxfId="90" priority="15" stopIfTrue="1" operator="equal">
      <formula>0</formula>
    </cfRule>
    <cfRule type="cellIs" dxfId="89" priority="16" stopIfTrue="1" operator="lessThan">
      <formula>($E$10 * 0.25)</formula>
    </cfRule>
  </conditionalFormatting>
  <conditionalFormatting sqref="E11:AL11">
    <cfRule type="cellIs" dxfId="88" priority="17" stopIfTrue="1" operator="greaterThan">
      <formula>$E$11</formula>
    </cfRule>
    <cfRule type="cellIs" dxfId="87" priority="18" stopIfTrue="1" operator="equal">
      <formula>""</formula>
    </cfRule>
    <cfRule type="cellIs" dxfId="86" priority="19" stopIfTrue="1" operator="equal">
      <formula>0</formula>
    </cfRule>
    <cfRule type="cellIs" dxfId="85" priority="20" stopIfTrue="1" operator="lessThan">
      <formula>($E$11 * 0.25)</formula>
    </cfRule>
  </conditionalFormatting>
  <conditionalFormatting sqref="E12:AL12">
    <cfRule type="cellIs" dxfId="84" priority="21" stopIfTrue="1" operator="greaterThan">
      <formula>$E$12</formula>
    </cfRule>
    <cfRule type="cellIs" dxfId="83" priority="22" stopIfTrue="1" operator="equal">
      <formula>""</formula>
    </cfRule>
    <cfRule type="cellIs" dxfId="82" priority="23" stopIfTrue="1" operator="equal">
      <formula>0</formula>
    </cfRule>
    <cfRule type="cellIs" dxfId="81" priority="24" stopIfTrue="1" operator="lessThan">
      <formula>($E$12 * 0.25)</formula>
    </cfRule>
  </conditionalFormatting>
  <conditionalFormatting sqref="E13:AL13">
    <cfRule type="cellIs" dxfId="80" priority="25" stopIfTrue="1" operator="greaterThan">
      <formula>$E$13</formula>
    </cfRule>
    <cfRule type="cellIs" dxfId="79" priority="26" stopIfTrue="1" operator="equal">
      <formula>""</formula>
    </cfRule>
    <cfRule type="cellIs" dxfId="78" priority="27" stopIfTrue="1" operator="equal">
      <formula>0</formula>
    </cfRule>
    <cfRule type="cellIs" dxfId="77" priority="28" stopIfTrue="1" operator="lessThan">
      <formula>($E$13 * 0.25)</formula>
    </cfRule>
  </conditionalFormatting>
  <conditionalFormatting sqref="E14:AL14">
    <cfRule type="cellIs" dxfId="76" priority="29" stopIfTrue="1" operator="lessThan">
      <formula>$E$14</formula>
    </cfRule>
    <cfRule type="cellIs" dxfId="75" priority="30" stopIfTrue="1" operator="greaterThan">
      <formula>0</formula>
    </cfRule>
  </conditionalFormatting>
  <conditionalFormatting sqref="E15:AL15">
    <cfRule type="cellIs" dxfId="74" priority="31" stopIfTrue="1" operator="lessThan">
      <formula>$E$15</formula>
    </cfRule>
    <cfRule type="cellIs" dxfId="73" priority="32" stopIfTrue="1" operator="greaterThan">
      <formula>0</formula>
    </cfRule>
  </conditionalFormatting>
  <conditionalFormatting sqref="C18:AL18">
    <cfRule type="cellIs" dxfId="72" priority="33" stopIfTrue="1" operator="equal">
      <formula>$D$20</formula>
    </cfRule>
    <cfRule type="cellIs" dxfId="71" priority="34" stopIfTrue="1" operator="equal">
      <formula>$D$21</formula>
    </cfRule>
    <cfRule type="cellIs" dxfId="70" priority="35" stopIfTrue="1" operator="equal">
      <formula>$D$22</formula>
    </cfRule>
  </conditionalFormatting>
  <hyperlinks>
    <hyperlink ref="O3" r:id="rId1" xr:uid="{8238ADFC-426A-4053-8BE2-931508E1691C}"/>
    <hyperlink ref="E3" r:id="rId2" display="Need Help using this ScoreCard?  Check out this training video." xr:uid="{F130AC3F-2D3B-46A0-919C-DCC6F7C0838A}"/>
    <hyperlink ref="D3" r:id="rId3" display="Need Help using this ScoreCard?  Check out this training video." xr:uid="{3E48AC0C-5810-44D2-9474-8E03C3BAD628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8A99F-5151-431D-B3E7-2E13D35B5D74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8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</row>
    <row r="7" spans="1:69" x14ac:dyDescent="0.25">
      <c r="A7" s="19">
        <v>6166</v>
      </c>
      <c r="B7" s="19">
        <v>8609</v>
      </c>
      <c r="C7" s="18" t="s">
        <v>23</v>
      </c>
      <c r="D7" s="3" t="s">
        <v>24</v>
      </c>
      <c r="E7" s="3">
        <v>250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6166</v>
      </c>
      <c r="B8" s="19">
        <v>8610</v>
      </c>
      <c r="C8" s="3" t="s">
        <v>23</v>
      </c>
      <c r="D8" s="3" t="s">
        <v>25</v>
      </c>
      <c r="E8" s="3">
        <v>250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6166</v>
      </c>
      <c r="B9" s="19">
        <v>8611</v>
      </c>
      <c r="C9" s="3" t="s">
        <v>23</v>
      </c>
      <c r="D9" s="3" t="s">
        <v>26</v>
      </c>
      <c r="E9" s="3">
        <v>250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6166</v>
      </c>
      <c r="B10" s="19">
        <v>8612</v>
      </c>
      <c r="C10" s="3" t="s">
        <v>23</v>
      </c>
      <c r="D10" s="3" t="s">
        <v>27</v>
      </c>
      <c r="E10" s="3">
        <v>250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6166</v>
      </c>
      <c r="B11" s="19">
        <v>8613</v>
      </c>
      <c r="C11" s="3" t="s">
        <v>23</v>
      </c>
      <c r="D11" s="3"/>
      <c r="E11" s="3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6166</v>
      </c>
      <c r="B12" s="19">
        <v>8614</v>
      </c>
      <c r="C12" s="3" t="s">
        <v>23</v>
      </c>
      <c r="D12" s="3"/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6166</v>
      </c>
      <c r="B13" s="19">
        <v>8615</v>
      </c>
      <c r="C13" s="3" t="s">
        <v>23</v>
      </c>
      <c r="D13" s="3"/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6166</v>
      </c>
      <c r="B14" s="19">
        <v>8616</v>
      </c>
      <c r="C14" s="21" t="s">
        <v>28</v>
      </c>
      <c r="D14" s="21" t="s">
        <v>29</v>
      </c>
      <c r="E14" s="21">
        <v>-10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6166</v>
      </c>
      <c r="B15" s="19">
        <v>8617</v>
      </c>
      <c r="C15" s="21" t="s">
        <v>28</v>
      </c>
      <c r="D15" s="21" t="s">
        <v>30</v>
      </c>
      <c r="E15" s="21">
        <v>-10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31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C18" t="s">
        <v>32</v>
      </c>
      <c r="F18" s="23">
        <f>SUM($F$7:$F$15)</f>
        <v>0</v>
      </c>
      <c r="G18" s="23">
        <f>SUM($G$7:$G$15)</f>
        <v>0</v>
      </c>
      <c r="H18" s="23">
        <f>SUM($H$7:$H$15)</f>
        <v>0</v>
      </c>
      <c r="I18" s="23">
        <f>SUM($I$7:$I$15)</f>
        <v>0</v>
      </c>
      <c r="J18" s="23">
        <f>SUM($J$7:$J$15)</f>
        <v>0</v>
      </c>
      <c r="K18" s="23">
        <f>SUM($K$7:$K$15)</f>
        <v>0</v>
      </c>
      <c r="L18" s="23">
        <f>SUM($L$7:$L$15)</f>
        <v>0</v>
      </c>
      <c r="M18" s="23">
        <f>SUM($M$7:$M$15)</f>
        <v>0</v>
      </c>
      <c r="N18" s="23">
        <f>SUM($N$7:$N$15)</f>
        <v>0</v>
      </c>
      <c r="O18" s="23">
        <f>SUM($O$7:$O$15)</f>
        <v>0</v>
      </c>
      <c r="P18" s="23">
        <f>SUM($P$7:$P$15)</f>
        <v>0</v>
      </c>
      <c r="Q18" s="23">
        <f>SUM($Q$7:$Q$15)</f>
        <v>0</v>
      </c>
      <c r="R18" s="23">
        <f>SUM($R$7:$R$15)</f>
        <v>0</v>
      </c>
      <c r="S18" s="23">
        <f>SUM($S$7:$S$15)</f>
        <v>0</v>
      </c>
      <c r="T18" s="23">
        <f>SUM($T$7:$T$15)</f>
        <v>0</v>
      </c>
      <c r="U18" s="23">
        <f>SUM($U$7:$U$15)</f>
        <v>0</v>
      </c>
      <c r="V18" s="23">
        <f>SUM($V$7:$V$15)</f>
        <v>0</v>
      </c>
      <c r="W18" s="23">
        <f>SUM($W$7:$W$15)</f>
        <v>0</v>
      </c>
      <c r="X18" s="23">
        <f>SUM($X$7:$X$15)</f>
        <v>0</v>
      </c>
      <c r="Y18" s="23">
        <f>SUM($Y$7:$Y$15)</f>
        <v>0</v>
      </c>
      <c r="Z18" s="23">
        <f>SUM($Z$7:$Z$15)</f>
        <v>0</v>
      </c>
      <c r="AA18" s="23">
        <f>SUM($AA$7:$AA$15)</f>
        <v>0</v>
      </c>
      <c r="AB18" s="23">
        <f>SUM($AB$7:$AB$15)</f>
        <v>0</v>
      </c>
      <c r="AC18" s="23">
        <f>SUM($AC$7:$AC$15)</f>
        <v>0</v>
      </c>
      <c r="AD18" s="23">
        <f>SUM($AD$7:$AD$15)</f>
        <v>0</v>
      </c>
      <c r="AE18" s="23">
        <f>SUM($AE$7:$AE$15)</f>
        <v>0</v>
      </c>
      <c r="AF18" s="23">
        <f>SUM($AF$7:$AF$15)</f>
        <v>0</v>
      </c>
      <c r="AG18" s="23">
        <f>SUM($AG$7:$AG$15)</f>
        <v>0</v>
      </c>
      <c r="AH18" s="23">
        <f>SUM($AH$7:$AH$15)</f>
        <v>0</v>
      </c>
      <c r="AI18" s="23">
        <f>SUM($AI$7:$AI$15)</f>
        <v>0</v>
      </c>
      <c r="AJ18" s="23">
        <f>SUM($AJ$7:$AJ$15)</f>
        <v>0</v>
      </c>
      <c r="AK18" s="23">
        <f>SUM($AK$7:$AK$15)</f>
        <v>0</v>
      </c>
      <c r="AL18" s="23">
        <f>SUM($AL$7:$AL$15)</f>
        <v>0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D19" s="24" t="s">
        <v>34</v>
      </c>
      <c r="E19" s="24" t="s">
        <v>35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E24" t="s">
        <v>38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L7">
    <cfRule type="cellIs" dxfId="139" priority="1" stopIfTrue="1" operator="greaterThan">
      <formula>$E$7</formula>
    </cfRule>
    <cfRule type="cellIs" dxfId="138" priority="2" stopIfTrue="1" operator="equal">
      <formula>""</formula>
    </cfRule>
    <cfRule type="cellIs" dxfId="137" priority="3" stopIfTrue="1" operator="equal">
      <formula>0</formula>
    </cfRule>
    <cfRule type="cellIs" dxfId="136" priority="4" stopIfTrue="1" operator="lessThan">
      <formula>($E$7 * 0.25)</formula>
    </cfRule>
  </conditionalFormatting>
  <conditionalFormatting sqref="E8:AL8">
    <cfRule type="cellIs" dxfId="135" priority="5" stopIfTrue="1" operator="greaterThan">
      <formula>$E$8</formula>
    </cfRule>
    <cfRule type="cellIs" dxfId="134" priority="6" stopIfTrue="1" operator="equal">
      <formula>""</formula>
    </cfRule>
    <cfRule type="cellIs" dxfId="133" priority="7" stopIfTrue="1" operator="equal">
      <formula>0</formula>
    </cfRule>
    <cfRule type="cellIs" dxfId="132" priority="8" stopIfTrue="1" operator="lessThan">
      <formula>($E$8 * 0.25)</formula>
    </cfRule>
  </conditionalFormatting>
  <conditionalFormatting sqref="E9:AL9">
    <cfRule type="cellIs" dxfId="131" priority="9" stopIfTrue="1" operator="greaterThan">
      <formula>$E$9</formula>
    </cfRule>
    <cfRule type="cellIs" dxfId="130" priority="10" stopIfTrue="1" operator="equal">
      <formula>""</formula>
    </cfRule>
    <cfRule type="cellIs" dxfId="129" priority="11" stopIfTrue="1" operator="equal">
      <formula>0</formula>
    </cfRule>
    <cfRule type="cellIs" dxfId="128" priority="12" stopIfTrue="1" operator="lessThan">
      <formula>($E$9 * 0.25)</formula>
    </cfRule>
  </conditionalFormatting>
  <conditionalFormatting sqref="E10:AL10">
    <cfRule type="cellIs" dxfId="127" priority="13" stopIfTrue="1" operator="greaterThan">
      <formula>$E$10</formula>
    </cfRule>
    <cfRule type="cellIs" dxfId="126" priority="14" stopIfTrue="1" operator="equal">
      <formula>""</formula>
    </cfRule>
    <cfRule type="cellIs" dxfId="125" priority="15" stopIfTrue="1" operator="equal">
      <formula>0</formula>
    </cfRule>
    <cfRule type="cellIs" dxfId="124" priority="16" stopIfTrue="1" operator="lessThan">
      <formula>($E$10 * 0.25)</formula>
    </cfRule>
  </conditionalFormatting>
  <conditionalFormatting sqref="E11:AL11">
    <cfRule type="cellIs" dxfId="123" priority="17" stopIfTrue="1" operator="greaterThan">
      <formula>$E$11</formula>
    </cfRule>
    <cfRule type="cellIs" dxfId="122" priority="18" stopIfTrue="1" operator="equal">
      <formula>""</formula>
    </cfRule>
    <cfRule type="cellIs" dxfId="121" priority="19" stopIfTrue="1" operator="equal">
      <formula>0</formula>
    </cfRule>
    <cfRule type="cellIs" dxfId="120" priority="20" stopIfTrue="1" operator="lessThan">
      <formula>($E$11 * 0.25)</formula>
    </cfRule>
  </conditionalFormatting>
  <conditionalFormatting sqref="E12:AL12">
    <cfRule type="cellIs" dxfId="119" priority="21" stopIfTrue="1" operator="greaterThan">
      <formula>$E$12</formula>
    </cfRule>
    <cfRule type="cellIs" dxfId="118" priority="22" stopIfTrue="1" operator="equal">
      <formula>""</formula>
    </cfRule>
    <cfRule type="cellIs" dxfId="117" priority="23" stopIfTrue="1" operator="equal">
      <formula>0</formula>
    </cfRule>
    <cfRule type="cellIs" dxfId="116" priority="24" stopIfTrue="1" operator="lessThan">
      <formula>($E$12 * 0.25)</formula>
    </cfRule>
  </conditionalFormatting>
  <conditionalFormatting sqref="E13:AL13">
    <cfRule type="cellIs" dxfId="115" priority="25" stopIfTrue="1" operator="greaterThan">
      <formula>$E$13</formula>
    </cfRule>
    <cfRule type="cellIs" dxfId="114" priority="26" stopIfTrue="1" operator="equal">
      <formula>""</formula>
    </cfRule>
    <cfRule type="cellIs" dxfId="113" priority="27" stopIfTrue="1" operator="equal">
      <formula>0</formula>
    </cfRule>
    <cfRule type="cellIs" dxfId="112" priority="28" stopIfTrue="1" operator="lessThan">
      <formula>($E$13 * 0.25)</formula>
    </cfRule>
  </conditionalFormatting>
  <conditionalFormatting sqref="E14:AL14">
    <cfRule type="cellIs" dxfId="111" priority="29" stopIfTrue="1" operator="lessThan">
      <formula>$E$14</formula>
    </cfRule>
    <cfRule type="cellIs" dxfId="110" priority="30" stopIfTrue="1" operator="greaterThan">
      <formula>0</formula>
    </cfRule>
  </conditionalFormatting>
  <conditionalFormatting sqref="E15:AL15">
    <cfRule type="cellIs" dxfId="109" priority="31" stopIfTrue="1" operator="lessThan">
      <formula>$E$15</formula>
    </cfRule>
    <cfRule type="cellIs" dxfId="108" priority="32" stopIfTrue="1" operator="greaterThan">
      <formula>0</formula>
    </cfRule>
  </conditionalFormatting>
  <conditionalFormatting sqref="C18:AL18">
    <cfRule type="cellIs" dxfId="107" priority="33" stopIfTrue="1" operator="equal">
      <formula>$D$20</formula>
    </cfRule>
    <cfRule type="cellIs" dxfId="106" priority="34" stopIfTrue="1" operator="equal">
      <formula>$D$21</formula>
    </cfRule>
    <cfRule type="cellIs" dxfId="105" priority="35" stopIfTrue="1" operator="equal">
      <formula>$D$22</formula>
    </cfRule>
  </conditionalFormatting>
  <hyperlinks>
    <hyperlink ref="O3" r:id="rId1" xr:uid="{5169D67E-860F-425E-B4CC-DBD9978E81B8}"/>
    <hyperlink ref="E3" r:id="rId2" display="Need Help using this ScoreCard?  Check out this training video." xr:uid="{31A764C1-43AB-4459-9325-4166CE721D7C}"/>
    <hyperlink ref="D3" r:id="rId3" display="Need Help using this ScoreCard?  Check out this training video." xr:uid="{3639360C-6DA0-4D45-A356-8C2DB88844A4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DE3B-D04A-43EA-8EF4-9FB2D2710FC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8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</row>
    <row r="7" spans="1:69" x14ac:dyDescent="0.25">
      <c r="A7" s="19">
        <v>6166</v>
      </c>
      <c r="B7" s="19">
        <v>8609</v>
      </c>
      <c r="C7" s="18" t="s">
        <v>23</v>
      </c>
      <c r="D7" s="3" t="s">
        <v>24</v>
      </c>
      <c r="E7" s="3">
        <v>250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6166</v>
      </c>
      <c r="B8" s="19">
        <v>8610</v>
      </c>
      <c r="C8" s="3" t="s">
        <v>23</v>
      </c>
      <c r="D8" s="3" t="s">
        <v>25</v>
      </c>
      <c r="E8" s="3">
        <v>250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6166</v>
      </c>
      <c r="B9" s="19">
        <v>8611</v>
      </c>
      <c r="C9" s="3" t="s">
        <v>23</v>
      </c>
      <c r="D9" s="3" t="s">
        <v>26</v>
      </c>
      <c r="E9" s="3">
        <v>250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6166</v>
      </c>
      <c r="B10" s="19">
        <v>8612</v>
      </c>
      <c r="C10" s="3" t="s">
        <v>23</v>
      </c>
      <c r="D10" s="3" t="s">
        <v>27</v>
      </c>
      <c r="E10" s="3">
        <v>250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6166</v>
      </c>
      <c r="B11" s="19">
        <v>8613</v>
      </c>
      <c r="C11" s="3" t="s">
        <v>23</v>
      </c>
      <c r="D11" s="3"/>
      <c r="E11" s="3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6166</v>
      </c>
      <c r="B12" s="19">
        <v>8614</v>
      </c>
      <c r="C12" s="3" t="s">
        <v>23</v>
      </c>
      <c r="D12" s="3"/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6166</v>
      </c>
      <c r="B13" s="19">
        <v>8615</v>
      </c>
      <c r="C13" s="3" t="s">
        <v>23</v>
      </c>
      <c r="D13" s="3"/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6166</v>
      </c>
      <c r="B14" s="19">
        <v>8616</v>
      </c>
      <c r="C14" s="21" t="s">
        <v>28</v>
      </c>
      <c r="D14" s="21" t="s">
        <v>29</v>
      </c>
      <c r="E14" s="21">
        <v>-10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6166</v>
      </c>
      <c r="B15" s="19">
        <v>8617</v>
      </c>
      <c r="C15" s="21" t="s">
        <v>28</v>
      </c>
      <c r="D15" s="21" t="s">
        <v>30</v>
      </c>
      <c r="E15" s="21">
        <v>-10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31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C18" t="s">
        <v>32</v>
      </c>
      <c r="F18" s="23">
        <f>SUM($F$7:$F$15)</f>
        <v>0</v>
      </c>
      <c r="G18" s="23">
        <f>SUM($G$7:$G$15)</f>
        <v>0</v>
      </c>
      <c r="H18" s="23">
        <f>SUM($H$7:$H$15)</f>
        <v>0</v>
      </c>
      <c r="I18" s="23">
        <f>SUM($I$7:$I$15)</f>
        <v>0</v>
      </c>
      <c r="J18" s="23">
        <f>SUM($J$7:$J$15)</f>
        <v>0</v>
      </c>
      <c r="K18" s="23">
        <f>SUM($K$7:$K$15)</f>
        <v>0</v>
      </c>
      <c r="L18" s="23">
        <f>SUM($L$7:$L$15)</f>
        <v>0</v>
      </c>
      <c r="M18" s="23">
        <f>SUM($M$7:$M$15)</f>
        <v>0</v>
      </c>
      <c r="N18" s="23">
        <f>SUM($N$7:$N$15)</f>
        <v>0</v>
      </c>
      <c r="O18" s="23">
        <f>SUM($O$7:$O$15)</f>
        <v>0</v>
      </c>
      <c r="P18" s="23">
        <f>SUM($P$7:$P$15)</f>
        <v>0</v>
      </c>
      <c r="Q18" s="23">
        <f>SUM($Q$7:$Q$15)</f>
        <v>0</v>
      </c>
      <c r="R18" s="23">
        <f>SUM($R$7:$R$15)</f>
        <v>0</v>
      </c>
      <c r="S18" s="23">
        <f>SUM($S$7:$S$15)</f>
        <v>0</v>
      </c>
      <c r="T18" s="23">
        <f>SUM($T$7:$T$15)</f>
        <v>0</v>
      </c>
      <c r="U18" s="23">
        <f>SUM($U$7:$U$15)</f>
        <v>0</v>
      </c>
      <c r="V18" s="23">
        <f>SUM($V$7:$V$15)</f>
        <v>0</v>
      </c>
      <c r="W18" s="23">
        <f>SUM($W$7:$W$15)</f>
        <v>0</v>
      </c>
      <c r="X18" s="23">
        <f>SUM($X$7:$X$15)</f>
        <v>0</v>
      </c>
      <c r="Y18" s="23">
        <f>SUM($Y$7:$Y$15)</f>
        <v>0</v>
      </c>
      <c r="Z18" s="23">
        <f>SUM($Z$7:$Z$15)</f>
        <v>0</v>
      </c>
      <c r="AA18" s="23">
        <f>SUM($AA$7:$AA$15)</f>
        <v>0</v>
      </c>
      <c r="AB18" s="23">
        <f>SUM($AB$7:$AB$15)</f>
        <v>0</v>
      </c>
      <c r="AC18" s="23">
        <f>SUM($AC$7:$AC$15)</f>
        <v>0</v>
      </c>
      <c r="AD18" s="23">
        <f>SUM($AD$7:$AD$15)</f>
        <v>0</v>
      </c>
      <c r="AE18" s="23">
        <f>SUM($AE$7:$AE$15)</f>
        <v>0</v>
      </c>
      <c r="AF18" s="23">
        <f>SUM($AF$7:$AF$15)</f>
        <v>0</v>
      </c>
      <c r="AG18" s="23">
        <f>SUM($AG$7:$AG$15)</f>
        <v>0</v>
      </c>
      <c r="AH18" s="23">
        <f>SUM($AH$7:$AH$15)</f>
        <v>0</v>
      </c>
      <c r="AI18" s="23">
        <f>SUM($AI$7:$AI$15)</f>
        <v>0</v>
      </c>
      <c r="AJ18" s="23">
        <f>SUM($AJ$7:$AJ$15)</f>
        <v>0</v>
      </c>
      <c r="AK18" s="23">
        <f>SUM($AK$7:$AK$15)</f>
        <v>0</v>
      </c>
      <c r="AL18" s="23">
        <f>SUM($AL$7:$AL$15)</f>
        <v>0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D19" s="24" t="s">
        <v>34</v>
      </c>
      <c r="E19" s="24" t="s">
        <v>35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E24" t="s">
        <v>38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L7">
    <cfRule type="cellIs" dxfId="174" priority="1" stopIfTrue="1" operator="greaterThan">
      <formula>$E$7</formula>
    </cfRule>
    <cfRule type="cellIs" dxfId="173" priority="2" stopIfTrue="1" operator="equal">
      <formula>""</formula>
    </cfRule>
    <cfRule type="cellIs" dxfId="172" priority="3" stopIfTrue="1" operator="equal">
      <formula>0</formula>
    </cfRule>
    <cfRule type="cellIs" dxfId="171" priority="4" stopIfTrue="1" operator="lessThan">
      <formula>($E$7 * 0.25)</formula>
    </cfRule>
  </conditionalFormatting>
  <conditionalFormatting sqref="E8:AL8">
    <cfRule type="cellIs" dxfId="170" priority="5" stopIfTrue="1" operator="greaterThan">
      <formula>$E$8</formula>
    </cfRule>
    <cfRule type="cellIs" dxfId="169" priority="6" stopIfTrue="1" operator="equal">
      <formula>""</formula>
    </cfRule>
    <cfRule type="cellIs" dxfId="168" priority="7" stopIfTrue="1" operator="equal">
      <formula>0</formula>
    </cfRule>
    <cfRule type="cellIs" dxfId="167" priority="8" stopIfTrue="1" operator="lessThan">
      <formula>($E$8 * 0.25)</formula>
    </cfRule>
  </conditionalFormatting>
  <conditionalFormatting sqref="E9:AL9">
    <cfRule type="cellIs" dxfId="166" priority="9" stopIfTrue="1" operator="greaterThan">
      <formula>$E$9</formula>
    </cfRule>
    <cfRule type="cellIs" dxfId="165" priority="10" stopIfTrue="1" operator="equal">
      <formula>""</formula>
    </cfRule>
    <cfRule type="cellIs" dxfId="164" priority="11" stopIfTrue="1" operator="equal">
      <formula>0</formula>
    </cfRule>
    <cfRule type="cellIs" dxfId="163" priority="12" stopIfTrue="1" operator="lessThan">
      <formula>($E$9 * 0.25)</formula>
    </cfRule>
  </conditionalFormatting>
  <conditionalFormatting sqref="E10:AL10">
    <cfRule type="cellIs" dxfId="162" priority="13" stopIfTrue="1" operator="greaterThan">
      <formula>$E$10</formula>
    </cfRule>
    <cfRule type="cellIs" dxfId="161" priority="14" stopIfTrue="1" operator="equal">
      <formula>""</formula>
    </cfRule>
    <cfRule type="cellIs" dxfId="160" priority="15" stopIfTrue="1" operator="equal">
      <formula>0</formula>
    </cfRule>
    <cfRule type="cellIs" dxfId="159" priority="16" stopIfTrue="1" operator="lessThan">
      <formula>($E$10 * 0.25)</formula>
    </cfRule>
  </conditionalFormatting>
  <conditionalFormatting sqref="E11:AL11">
    <cfRule type="cellIs" dxfId="158" priority="17" stopIfTrue="1" operator="greaterThan">
      <formula>$E$11</formula>
    </cfRule>
    <cfRule type="cellIs" dxfId="157" priority="18" stopIfTrue="1" operator="equal">
      <formula>""</formula>
    </cfRule>
    <cfRule type="cellIs" dxfId="156" priority="19" stopIfTrue="1" operator="equal">
      <formula>0</formula>
    </cfRule>
    <cfRule type="cellIs" dxfId="155" priority="20" stopIfTrue="1" operator="lessThan">
      <formula>($E$11 * 0.25)</formula>
    </cfRule>
  </conditionalFormatting>
  <conditionalFormatting sqref="E12:AL12">
    <cfRule type="cellIs" dxfId="154" priority="21" stopIfTrue="1" operator="greaterThan">
      <formula>$E$12</formula>
    </cfRule>
    <cfRule type="cellIs" dxfId="153" priority="22" stopIfTrue="1" operator="equal">
      <formula>""</formula>
    </cfRule>
    <cfRule type="cellIs" dxfId="152" priority="23" stopIfTrue="1" operator="equal">
      <formula>0</formula>
    </cfRule>
    <cfRule type="cellIs" dxfId="151" priority="24" stopIfTrue="1" operator="lessThan">
      <formula>($E$12 * 0.25)</formula>
    </cfRule>
  </conditionalFormatting>
  <conditionalFormatting sqref="E13:AL13">
    <cfRule type="cellIs" dxfId="150" priority="25" stopIfTrue="1" operator="greaterThan">
      <formula>$E$13</formula>
    </cfRule>
    <cfRule type="cellIs" dxfId="149" priority="26" stopIfTrue="1" operator="equal">
      <formula>""</formula>
    </cfRule>
    <cfRule type="cellIs" dxfId="148" priority="27" stopIfTrue="1" operator="equal">
      <formula>0</formula>
    </cfRule>
    <cfRule type="cellIs" dxfId="147" priority="28" stopIfTrue="1" operator="lessThan">
      <formula>($E$13 * 0.25)</formula>
    </cfRule>
  </conditionalFormatting>
  <conditionalFormatting sqref="E14:AL14">
    <cfRule type="cellIs" dxfId="146" priority="29" stopIfTrue="1" operator="lessThan">
      <formula>$E$14</formula>
    </cfRule>
    <cfRule type="cellIs" dxfId="145" priority="30" stopIfTrue="1" operator="greaterThan">
      <formula>0</formula>
    </cfRule>
  </conditionalFormatting>
  <conditionalFormatting sqref="E15:AL15">
    <cfRule type="cellIs" dxfId="144" priority="31" stopIfTrue="1" operator="lessThan">
      <formula>$E$15</formula>
    </cfRule>
    <cfRule type="cellIs" dxfId="143" priority="32" stopIfTrue="1" operator="greaterThan">
      <formula>0</formula>
    </cfRule>
  </conditionalFormatting>
  <conditionalFormatting sqref="C18:AL18">
    <cfRule type="cellIs" dxfId="142" priority="33" stopIfTrue="1" operator="equal">
      <formula>$D$20</formula>
    </cfRule>
    <cfRule type="cellIs" dxfId="141" priority="34" stopIfTrue="1" operator="equal">
      <formula>$D$21</formula>
    </cfRule>
    <cfRule type="cellIs" dxfId="140" priority="35" stopIfTrue="1" operator="equal">
      <formula>$D$22</formula>
    </cfRule>
  </conditionalFormatting>
  <hyperlinks>
    <hyperlink ref="O3" r:id="rId1" xr:uid="{369B6CFD-2874-4991-82E2-EF86DDFAC2F7}"/>
    <hyperlink ref="E3" r:id="rId2" display="Need Help using this ScoreCard?  Check out this training video." xr:uid="{3E36EFBC-6901-4EC6-A79A-6F7838F3388A}"/>
    <hyperlink ref="D3" r:id="rId3" display="Need Help using this ScoreCard?  Check out this training video." xr:uid="{56D8D875-D59D-4152-BB11-54BBF3450FA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29E8B-301E-4EEF-A0EF-BFE367553489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8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</row>
    <row r="7" spans="1:69" x14ac:dyDescent="0.25">
      <c r="A7" s="19">
        <v>6166</v>
      </c>
      <c r="B7" s="19">
        <v>8609</v>
      </c>
      <c r="C7" s="18" t="s">
        <v>23</v>
      </c>
      <c r="D7" s="3" t="s">
        <v>24</v>
      </c>
      <c r="E7" s="3">
        <v>250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6166</v>
      </c>
      <c r="B8" s="19">
        <v>8610</v>
      </c>
      <c r="C8" s="3" t="s">
        <v>23</v>
      </c>
      <c r="D8" s="3" t="s">
        <v>25</v>
      </c>
      <c r="E8" s="3">
        <v>250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6166</v>
      </c>
      <c r="B9" s="19">
        <v>8611</v>
      </c>
      <c r="C9" s="3" t="s">
        <v>23</v>
      </c>
      <c r="D9" s="3" t="s">
        <v>26</v>
      </c>
      <c r="E9" s="3">
        <v>250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6166</v>
      </c>
      <c r="B10" s="19">
        <v>8612</v>
      </c>
      <c r="C10" s="3" t="s">
        <v>23</v>
      </c>
      <c r="D10" s="3" t="s">
        <v>27</v>
      </c>
      <c r="E10" s="3">
        <v>250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6166</v>
      </c>
      <c r="B11" s="19">
        <v>8613</v>
      </c>
      <c r="C11" s="3" t="s">
        <v>23</v>
      </c>
      <c r="D11" s="3"/>
      <c r="E11" s="3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6166</v>
      </c>
      <c r="B12" s="19">
        <v>8614</v>
      </c>
      <c r="C12" s="3" t="s">
        <v>23</v>
      </c>
      <c r="D12" s="3"/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6166</v>
      </c>
      <c r="B13" s="19">
        <v>8615</v>
      </c>
      <c r="C13" s="3" t="s">
        <v>23</v>
      </c>
      <c r="D13" s="3"/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6166</v>
      </c>
      <c r="B14" s="19">
        <v>8616</v>
      </c>
      <c r="C14" s="21" t="s">
        <v>28</v>
      </c>
      <c r="D14" s="21" t="s">
        <v>29</v>
      </c>
      <c r="E14" s="21">
        <v>-10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6166</v>
      </c>
      <c r="B15" s="19">
        <v>8617</v>
      </c>
      <c r="C15" s="21" t="s">
        <v>28</v>
      </c>
      <c r="D15" s="21" t="s">
        <v>30</v>
      </c>
      <c r="E15" s="21">
        <v>-10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31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C18" t="s">
        <v>32</v>
      </c>
      <c r="F18" s="23">
        <f>SUM($F$7:$F$15)</f>
        <v>0</v>
      </c>
      <c r="G18" s="23">
        <f>SUM($G$7:$G$15)</f>
        <v>0</v>
      </c>
      <c r="H18" s="23">
        <f>SUM($H$7:$H$15)</f>
        <v>0</v>
      </c>
      <c r="I18" s="23">
        <f>SUM($I$7:$I$15)</f>
        <v>0</v>
      </c>
      <c r="J18" s="23">
        <f>SUM($J$7:$J$15)</f>
        <v>0</v>
      </c>
      <c r="K18" s="23">
        <f>SUM($K$7:$K$15)</f>
        <v>0</v>
      </c>
      <c r="L18" s="23">
        <f>SUM($L$7:$L$15)</f>
        <v>0</v>
      </c>
      <c r="M18" s="23">
        <f>SUM($M$7:$M$15)</f>
        <v>0</v>
      </c>
      <c r="N18" s="23">
        <f>SUM($N$7:$N$15)</f>
        <v>0</v>
      </c>
      <c r="O18" s="23">
        <f>SUM($O$7:$O$15)</f>
        <v>0</v>
      </c>
      <c r="P18" s="23">
        <f>SUM($P$7:$P$15)</f>
        <v>0</v>
      </c>
      <c r="Q18" s="23">
        <f>SUM($Q$7:$Q$15)</f>
        <v>0</v>
      </c>
      <c r="R18" s="23">
        <f>SUM($R$7:$R$15)</f>
        <v>0</v>
      </c>
      <c r="S18" s="23">
        <f>SUM($S$7:$S$15)</f>
        <v>0</v>
      </c>
      <c r="T18" s="23">
        <f>SUM($T$7:$T$15)</f>
        <v>0</v>
      </c>
      <c r="U18" s="23">
        <f>SUM($U$7:$U$15)</f>
        <v>0</v>
      </c>
      <c r="V18" s="23">
        <f>SUM($V$7:$V$15)</f>
        <v>0</v>
      </c>
      <c r="W18" s="23">
        <f>SUM($W$7:$W$15)</f>
        <v>0</v>
      </c>
      <c r="X18" s="23">
        <f>SUM($X$7:$X$15)</f>
        <v>0</v>
      </c>
      <c r="Y18" s="23">
        <f>SUM($Y$7:$Y$15)</f>
        <v>0</v>
      </c>
      <c r="Z18" s="23">
        <f>SUM($Z$7:$Z$15)</f>
        <v>0</v>
      </c>
      <c r="AA18" s="23">
        <f>SUM($AA$7:$AA$15)</f>
        <v>0</v>
      </c>
      <c r="AB18" s="23">
        <f>SUM($AB$7:$AB$15)</f>
        <v>0</v>
      </c>
      <c r="AC18" s="23">
        <f>SUM($AC$7:$AC$15)</f>
        <v>0</v>
      </c>
      <c r="AD18" s="23">
        <f>SUM($AD$7:$AD$15)</f>
        <v>0</v>
      </c>
      <c r="AE18" s="23">
        <f>SUM($AE$7:$AE$15)</f>
        <v>0</v>
      </c>
      <c r="AF18" s="23">
        <f>SUM($AF$7:$AF$15)</f>
        <v>0</v>
      </c>
      <c r="AG18" s="23">
        <f>SUM($AG$7:$AG$15)</f>
        <v>0</v>
      </c>
      <c r="AH18" s="23">
        <f>SUM($AH$7:$AH$15)</f>
        <v>0</v>
      </c>
      <c r="AI18" s="23">
        <f>SUM($AI$7:$AI$15)</f>
        <v>0</v>
      </c>
      <c r="AJ18" s="23">
        <f>SUM($AJ$7:$AJ$15)</f>
        <v>0</v>
      </c>
      <c r="AK18" s="23">
        <f>SUM($AK$7:$AK$15)</f>
        <v>0</v>
      </c>
      <c r="AL18" s="23">
        <f>SUM($AL$7:$AL$15)</f>
        <v>0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D19" s="24" t="s">
        <v>34</v>
      </c>
      <c r="E19" s="24" t="s">
        <v>35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E24" t="s">
        <v>38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L7">
    <cfRule type="cellIs" dxfId="209" priority="1" stopIfTrue="1" operator="greaterThan">
      <formula>$E$7</formula>
    </cfRule>
    <cfRule type="cellIs" dxfId="208" priority="2" stopIfTrue="1" operator="equal">
      <formula>""</formula>
    </cfRule>
    <cfRule type="cellIs" dxfId="207" priority="3" stopIfTrue="1" operator="equal">
      <formula>0</formula>
    </cfRule>
    <cfRule type="cellIs" dxfId="206" priority="4" stopIfTrue="1" operator="lessThan">
      <formula>($E$7 * 0.25)</formula>
    </cfRule>
  </conditionalFormatting>
  <conditionalFormatting sqref="E8:AL8">
    <cfRule type="cellIs" dxfId="205" priority="5" stopIfTrue="1" operator="greaterThan">
      <formula>$E$8</formula>
    </cfRule>
    <cfRule type="cellIs" dxfId="204" priority="6" stopIfTrue="1" operator="equal">
      <formula>""</formula>
    </cfRule>
    <cfRule type="cellIs" dxfId="203" priority="7" stopIfTrue="1" operator="equal">
      <formula>0</formula>
    </cfRule>
    <cfRule type="cellIs" dxfId="202" priority="8" stopIfTrue="1" operator="lessThan">
      <formula>($E$8 * 0.25)</formula>
    </cfRule>
  </conditionalFormatting>
  <conditionalFormatting sqref="E9:AL9">
    <cfRule type="cellIs" dxfId="201" priority="9" stopIfTrue="1" operator="greaterThan">
      <formula>$E$9</formula>
    </cfRule>
    <cfRule type="cellIs" dxfId="200" priority="10" stopIfTrue="1" operator="equal">
      <formula>""</formula>
    </cfRule>
    <cfRule type="cellIs" dxfId="199" priority="11" stopIfTrue="1" operator="equal">
      <formula>0</formula>
    </cfRule>
    <cfRule type="cellIs" dxfId="198" priority="12" stopIfTrue="1" operator="lessThan">
      <formula>($E$9 * 0.25)</formula>
    </cfRule>
  </conditionalFormatting>
  <conditionalFormatting sqref="E10:AL10">
    <cfRule type="cellIs" dxfId="197" priority="13" stopIfTrue="1" operator="greaterThan">
      <formula>$E$10</formula>
    </cfRule>
    <cfRule type="cellIs" dxfId="196" priority="14" stopIfTrue="1" operator="equal">
      <formula>""</formula>
    </cfRule>
    <cfRule type="cellIs" dxfId="195" priority="15" stopIfTrue="1" operator="equal">
      <formula>0</formula>
    </cfRule>
    <cfRule type="cellIs" dxfId="194" priority="16" stopIfTrue="1" operator="lessThan">
      <formula>($E$10 * 0.25)</formula>
    </cfRule>
  </conditionalFormatting>
  <conditionalFormatting sqref="E11:AL11">
    <cfRule type="cellIs" dxfId="193" priority="17" stopIfTrue="1" operator="greaterThan">
      <formula>$E$11</formula>
    </cfRule>
    <cfRule type="cellIs" dxfId="192" priority="18" stopIfTrue="1" operator="equal">
      <formula>""</formula>
    </cfRule>
    <cfRule type="cellIs" dxfId="191" priority="19" stopIfTrue="1" operator="equal">
      <formula>0</formula>
    </cfRule>
    <cfRule type="cellIs" dxfId="190" priority="20" stopIfTrue="1" operator="lessThan">
      <formula>($E$11 * 0.25)</formula>
    </cfRule>
  </conditionalFormatting>
  <conditionalFormatting sqref="E12:AL12">
    <cfRule type="cellIs" dxfId="189" priority="21" stopIfTrue="1" operator="greaterThan">
      <formula>$E$12</formula>
    </cfRule>
    <cfRule type="cellIs" dxfId="188" priority="22" stopIfTrue="1" operator="equal">
      <formula>""</formula>
    </cfRule>
    <cfRule type="cellIs" dxfId="187" priority="23" stopIfTrue="1" operator="equal">
      <formula>0</formula>
    </cfRule>
    <cfRule type="cellIs" dxfId="186" priority="24" stopIfTrue="1" operator="lessThan">
      <formula>($E$12 * 0.25)</formula>
    </cfRule>
  </conditionalFormatting>
  <conditionalFormatting sqref="E13:AL13">
    <cfRule type="cellIs" dxfId="185" priority="25" stopIfTrue="1" operator="greaterThan">
      <formula>$E$13</formula>
    </cfRule>
    <cfRule type="cellIs" dxfId="184" priority="26" stopIfTrue="1" operator="equal">
      <formula>""</formula>
    </cfRule>
    <cfRule type="cellIs" dxfId="183" priority="27" stopIfTrue="1" operator="equal">
      <formula>0</formula>
    </cfRule>
    <cfRule type="cellIs" dxfId="182" priority="28" stopIfTrue="1" operator="lessThan">
      <formula>($E$13 * 0.25)</formula>
    </cfRule>
  </conditionalFormatting>
  <conditionalFormatting sqref="E14:AL14">
    <cfRule type="cellIs" dxfId="181" priority="29" stopIfTrue="1" operator="lessThan">
      <formula>$E$14</formula>
    </cfRule>
    <cfRule type="cellIs" dxfId="180" priority="30" stopIfTrue="1" operator="greaterThan">
      <formula>0</formula>
    </cfRule>
  </conditionalFormatting>
  <conditionalFormatting sqref="E15:AL15">
    <cfRule type="cellIs" dxfId="179" priority="31" stopIfTrue="1" operator="lessThan">
      <formula>$E$15</formula>
    </cfRule>
    <cfRule type="cellIs" dxfId="178" priority="32" stopIfTrue="1" operator="greaterThan">
      <formula>0</formula>
    </cfRule>
  </conditionalFormatting>
  <conditionalFormatting sqref="C18:AL18">
    <cfRule type="cellIs" dxfId="177" priority="33" stopIfTrue="1" operator="equal">
      <formula>$D$20</formula>
    </cfRule>
    <cfRule type="cellIs" dxfId="176" priority="34" stopIfTrue="1" operator="equal">
      <formula>$D$21</formula>
    </cfRule>
    <cfRule type="cellIs" dxfId="175" priority="35" stopIfTrue="1" operator="equal">
      <formula>$D$22</formula>
    </cfRule>
  </conditionalFormatting>
  <hyperlinks>
    <hyperlink ref="O3" r:id="rId1" xr:uid="{BC85DC99-0416-44D7-A1D7-9E89E4EA78A4}"/>
    <hyperlink ref="E3" r:id="rId2" display="Need Help using this ScoreCard?  Check out this training video." xr:uid="{DB45175B-AD13-40C2-8E76-88ECE6956FC4}"/>
    <hyperlink ref="D3" r:id="rId3" display="Need Help using this ScoreCard?  Check out this training video." xr:uid="{B4148776-DAC8-4DC8-9878-9BBC3954B706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C135B-7B0F-4EB0-B98E-AE3F47E764F8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L15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8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40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106</v>
      </c>
      <c r="L6" s="35">
        <v>107</v>
      </c>
      <c r="M6" s="35">
        <v>108</v>
      </c>
      <c r="N6" s="35">
        <v>109</v>
      </c>
      <c r="O6" s="35">
        <v>110</v>
      </c>
      <c r="P6" s="35">
        <v>111</v>
      </c>
      <c r="Q6" s="35">
        <v>112</v>
      </c>
      <c r="R6" s="35">
        <v>113</v>
      </c>
      <c r="S6" s="35">
        <v>114</v>
      </c>
      <c r="T6" s="35">
        <v>115</v>
      </c>
      <c r="U6" s="35">
        <v>116</v>
      </c>
      <c r="V6" s="35">
        <v>117</v>
      </c>
      <c r="W6" s="35">
        <v>118</v>
      </c>
      <c r="X6" s="35">
        <v>119</v>
      </c>
      <c r="Y6" s="35">
        <v>120</v>
      </c>
      <c r="Z6" s="35">
        <v>121</v>
      </c>
      <c r="AA6" s="35">
        <v>122</v>
      </c>
      <c r="AB6" s="35">
        <v>123</v>
      </c>
      <c r="AC6" s="35">
        <v>124</v>
      </c>
      <c r="AD6" s="35">
        <v>125</v>
      </c>
      <c r="AE6" s="35">
        <v>126</v>
      </c>
      <c r="AF6" s="35">
        <v>127</v>
      </c>
      <c r="AG6" s="35">
        <v>128</v>
      </c>
      <c r="AH6" s="35">
        <v>129</v>
      </c>
      <c r="AI6" s="35">
        <v>130</v>
      </c>
      <c r="AJ6" s="35">
        <v>131</v>
      </c>
      <c r="AK6" s="35">
        <v>132</v>
      </c>
      <c r="AL6" s="35">
        <v>133</v>
      </c>
    </row>
    <row r="7" spans="1:69" ht="30" x14ac:dyDescent="0.5">
      <c r="A7" s="19">
        <v>6166</v>
      </c>
      <c r="B7" s="19">
        <v>8609</v>
      </c>
      <c r="C7" s="18" t="s">
        <v>23</v>
      </c>
      <c r="D7" s="3" t="s">
        <v>24</v>
      </c>
      <c r="E7" s="3">
        <v>250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6166</v>
      </c>
      <c r="B8" s="19">
        <v>8610</v>
      </c>
      <c r="C8" s="3" t="s">
        <v>23</v>
      </c>
      <c r="D8" s="3" t="s">
        <v>25</v>
      </c>
      <c r="E8" s="3">
        <v>250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6166</v>
      </c>
      <c r="B9" s="19">
        <v>8611</v>
      </c>
      <c r="C9" s="3" t="s">
        <v>23</v>
      </c>
      <c r="D9" s="3" t="s">
        <v>26</v>
      </c>
      <c r="E9" s="3">
        <v>250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6166</v>
      </c>
      <c r="B10" s="19">
        <v>8612</v>
      </c>
      <c r="C10" s="3" t="s">
        <v>23</v>
      </c>
      <c r="D10" s="3" t="s">
        <v>27</v>
      </c>
      <c r="E10" s="3">
        <v>250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6166</v>
      </c>
      <c r="B11" s="19">
        <v>8613</v>
      </c>
      <c r="C11" s="3" t="s">
        <v>23</v>
      </c>
      <c r="D11" s="3"/>
      <c r="E11" s="3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6166</v>
      </c>
      <c r="B12" s="19">
        <v>8614</v>
      </c>
      <c r="C12" s="3" t="s">
        <v>23</v>
      </c>
      <c r="D12" s="3"/>
      <c r="E12" s="3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6166</v>
      </c>
      <c r="B13" s="19">
        <v>8615</v>
      </c>
      <c r="C13" s="3" t="s">
        <v>23</v>
      </c>
      <c r="D13" s="3"/>
      <c r="E13" s="3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6166</v>
      </c>
      <c r="B14" s="19">
        <v>8616</v>
      </c>
      <c r="C14" s="21" t="s">
        <v>28</v>
      </c>
      <c r="D14" s="21" t="s">
        <v>29</v>
      </c>
      <c r="E14" s="21">
        <v>-10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2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6166</v>
      </c>
      <c r="B15" s="19">
        <v>8617</v>
      </c>
      <c r="C15" s="21" t="s">
        <v>28</v>
      </c>
      <c r="D15" s="21" t="s">
        <v>30</v>
      </c>
      <c r="E15" s="21">
        <v>-10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2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C17" t="s">
        <v>31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C18" t="s">
        <v>32</v>
      </c>
      <c r="F18" s="23">
        <f>SUM($F$7:$F$15)</f>
        <v>0</v>
      </c>
      <c r="G18" s="23">
        <f>SUM($G$7:$G$15)</f>
        <v>0</v>
      </c>
      <c r="H18" s="23">
        <f>SUM($H$7:$H$15)</f>
        <v>0</v>
      </c>
      <c r="I18" s="23">
        <f>SUM($I$7:$I$15)</f>
        <v>0</v>
      </c>
      <c r="J18" s="23">
        <f>SUM($J$7:$J$15)</f>
        <v>0</v>
      </c>
      <c r="K18" s="23">
        <f>SUM($K$7:$K$15)</f>
        <v>0</v>
      </c>
      <c r="L18" s="23">
        <f>SUM($L$7:$L$15)</f>
        <v>0</v>
      </c>
      <c r="M18" s="23">
        <f>SUM($M$7:$M$15)</f>
        <v>0</v>
      </c>
      <c r="N18" s="23">
        <f>SUM($N$7:$N$15)</f>
        <v>0</v>
      </c>
      <c r="O18" s="23">
        <f>SUM($O$7:$O$15)</f>
        <v>0</v>
      </c>
      <c r="P18" s="23">
        <f>SUM($P$7:$P$15)</f>
        <v>0</v>
      </c>
      <c r="Q18" s="23">
        <f>SUM($Q$7:$Q$15)</f>
        <v>0</v>
      </c>
      <c r="R18" s="23">
        <f>SUM($R$7:$R$15)</f>
        <v>0</v>
      </c>
      <c r="S18" s="23">
        <f>SUM($S$7:$S$15)</f>
        <v>0</v>
      </c>
      <c r="T18" s="23">
        <f>SUM($T$7:$T$15)</f>
        <v>0</v>
      </c>
      <c r="U18" s="23">
        <f>SUM($U$7:$U$15)</f>
        <v>0</v>
      </c>
      <c r="V18" s="23">
        <f>SUM($V$7:$V$15)</f>
        <v>0</v>
      </c>
      <c r="W18" s="23">
        <f>SUM($W$7:$W$15)</f>
        <v>0</v>
      </c>
      <c r="X18" s="23">
        <f>SUM($X$7:$X$15)</f>
        <v>0</v>
      </c>
      <c r="Y18" s="23">
        <f>SUM($Y$7:$Y$15)</f>
        <v>0</v>
      </c>
      <c r="Z18" s="23">
        <f>SUM($Z$7:$Z$15)</f>
        <v>0</v>
      </c>
      <c r="AA18" s="23">
        <f>SUM($AA$7:$AA$15)</f>
        <v>0</v>
      </c>
      <c r="AB18" s="23">
        <f>SUM($AB$7:$AB$15)</f>
        <v>0</v>
      </c>
      <c r="AC18" s="23">
        <f>SUM($AC$7:$AC$15)</f>
        <v>0</v>
      </c>
      <c r="AD18" s="23">
        <f>SUM($AD$7:$AD$15)</f>
        <v>0</v>
      </c>
      <c r="AE18" s="23">
        <f>SUM($AE$7:$AE$15)</f>
        <v>0</v>
      </c>
      <c r="AF18" s="23">
        <f>SUM($AF$7:$AF$15)</f>
        <v>0</v>
      </c>
      <c r="AG18" s="23">
        <f>SUM($AG$7:$AG$15)</f>
        <v>0</v>
      </c>
      <c r="AH18" s="23">
        <f>SUM($AH$7:$AH$15)</f>
        <v>0</v>
      </c>
      <c r="AI18" s="23">
        <f>SUM($AI$7:$AI$15)</f>
        <v>0</v>
      </c>
      <c r="AJ18" s="23">
        <f>SUM($AJ$7:$AJ$15)</f>
        <v>0</v>
      </c>
      <c r="AK18" s="23">
        <f>SUM($AK$7:$AK$15)</f>
        <v>0</v>
      </c>
      <c r="AL18" s="23">
        <f>SUM($AL$7:$AL$15)</f>
        <v>0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D19" s="24" t="s">
        <v>34</v>
      </c>
      <c r="E19" s="24" t="s">
        <v>35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C20" t="s">
        <v>33</v>
      </c>
      <c r="D20" s="25">
        <f>LARGE($F$18:$AL$18,1)</f>
        <v>0</v>
      </c>
      <c r="E20">
        <f>INDEX($F$6:$AL$6,MATCH($D$20,$F$18:$AL$18,0))</f>
        <v>101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C21" t="s">
        <v>36</v>
      </c>
      <c r="D21" s="20">
        <f>LARGE($F$18:$AL$18,2)</f>
        <v>0</v>
      </c>
      <c r="E21">
        <f>INDEX($F$6:$AL$6,MATCH($D$21,$F$18:$AL$18,0))</f>
        <v>101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C22" t="s">
        <v>37</v>
      </c>
      <c r="D22" s="26">
        <f>LARGE($F$18:$AL$18,3)</f>
        <v>0</v>
      </c>
      <c r="E22">
        <f>INDEX($F$6:$AL$6,MATCH($D$22,$F$18:$AL$18,0))</f>
        <v>101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ht="13.8" x14ac:dyDescent="0.25">
      <c r="D23" s="27">
        <f>LARGE($F$18:$AL$18,4)</f>
        <v>0</v>
      </c>
      <c r="E23" s="29" t="str">
        <f>IF( OR( EXACT( $D$20,$D$21 ), EXACT($D$21,$D$22 ), EXACT($D$22,$D$23 )),"** TIE **", " ")</f>
        <v>** TIE **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ht="100.05" customHeight="1" x14ac:dyDescent="0.25">
      <c r="E24" s="30" t="s">
        <v>38</v>
      </c>
      <c r="F24" s="34" t="str">
        <f>Judge1!F24 &amp; " " &amp; Judge2!F24 &amp; " " &amp; Judge3!F24 &amp; " " &amp; Judge4!F24 &amp; " " &amp; Judge5!F24</f>
        <v xml:space="preserve">    </v>
      </c>
      <c r="G24" s="31" t="str">
        <f>Judge1!G24 &amp; " " &amp; Judge2!G24 &amp; " " &amp; Judge3!G24 &amp; " " &amp; Judge4!G24 &amp; " " &amp; Judge5!G24</f>
        <v xml:space="preserve">    </v>
      </c>
      <c r="H24" s="31" t="str">
        <f>Judge1!H24 &amp; " " &amp; Judge2!H24 &amp; " " &amp; Judge3!H24 &amp; " " &amp; Judge4!H24 &amp; " " &amp; Judge5!H24</f>
        <v xml:space="preserve">    </v>
      </c>
      <c r="I24" s="31" t="str">
        <f>Judge1!I24 &amp; " " &amp; Judge2!I24 &amp; " " &amp; Judge3!I24 &amp; " " &amp; Judge4!I24 &amp; " " &amp; Judge5!I24</f>
        <v xml:space="preserve">    </v>
      </c>
      <c r="J24" s="31" t="str">
        <f>Judge1!J24 &amp; " " &amp; Judge2!J24 &amp; " " &amp; Judge3!J24 &amp; " " &amp; Judge4!J24 &amp; " " &amp; Judge5!J24</f>
        <v xml:space="preserve">    </v>
      </c>
      <c r="K24" s="31" t="str">
        <f>Judge1!K24 &amp; " " &amp; Judge2!K24 &amp; " " &amp; Judge3!K24 &amp; " " &amp; Judge4!K24 &amp; " " &amp; Judge5!K24</f>
        <v xml:space="preserve">    </v>
      </c>
      <c r="L24" s="31" t="str">
        <f>Judge1!L24 &amp; " " &amp; Judge2!L24 &amp; " " &amp; Judge3!L24 &amp; " " &amp; Judge4!L24 &amp; " " &amp; Judge5!L24</f>
        <v xml:space="preserve">    </v>
      </c>
      <c r="M24" s="31" t="str">
        <f>Judge1!M24 &amp; " " &amp; Judge2!M24 &amp; " " &amp; Judge3!M24 &amp; " " &amp; Judge4!M24 &amp; " " &amp; Judge5!M24</f>
        <v xml:space="preserve">    </v>
      </c>
      <c r="N24" s="31" t="str">
        <f>Judge1!N24 &amp; " " &amp; Judge2!N24 &amp; " " &amp; Judge3!N24 &amp; " " &amp; Judge4!N24 &amp; " " &amp; Judge5!N24</f>
        <v xml:space="preserve">    </v>
      </c>
      <c r="O24" s="31" t="str">
        <f>Judge1!O24 &amp; " " &amp; Judge2!O24 &amp; " " &amp; Judge3!O24 &amp; " " &amp; Judge4!O24 &amp; " " &amp; Judge5!O24</f>
        <v xml:space="preserve">    </v>
      </c>
      <c r="P24" s="31" t="str">
        <f>Judge1!P24 &amp; " " &amp; Judge2!P24 &amp; " " &amp; Judge3!P24 &amp; " " &amp; Judge4!P24 &amp; " " &amp; Judge5!P24</f>
        <v xml:space="preserve">    </v>
      </c>
      <c r="Q24" s="31" t="str">
        <f>Judge1!Q24 &amp; " " &amp; Judge2!Q24 &amp; " " &amp; Judge3!Q24 &amp; " " &amp; Judge4!Q24 &amp; " " &amp; Judge5!Q24</f>
        <v xml:space="preserve">    </v>
      </c>
      <c r="R24" s="31" t="str">
        <f>Judge1!R24 &amp; " " &amp; Judge2!R24 &amp; " " &amp; Judge3!R24 &amp; " " &amp; Judge4!R24 &amp; " " &amp; Judge5!R24</f>
        <v xml:space="preserve">    </v>
      </c>
      <c r="S24" s="31" t="str">
        <f>Judge1!S24 &amp; " " &amp; Judge2!S24 &amp; " " &amp; Judge3!S24 &amp; " " &amp; Judge4!S24 &amp; " " &amp; Judge5!S24</f>
        <v xml:space="preserve">    </v>
      </c>
      <c r="T24" s="31" t="str">
        <f>Judge1!T24 &amp; " " &amp; Judge2!T24 &amp; " " &amp; Judge3!T24 &amp; " " &amp; Judge4!T24 &amp; " " &amp; Judge5!T24</f>
        <v xml:space="preserve">    </v>
      </c>
      <c r="U24" s="31" t="str">
        <f>Judge1!U24 &amp; " " &amp; Judge2!U24 &amp; " " &amp; Judge3!U24 &amp; " " &amp; Judge4!U24 &amp; " " &amp; Judge5!U24</f>
        <v xml:space="preserve">    </v>
      </c>
      <c r="V24" s="31" t="str">
        <f>Judge1!V24 &amp; " " &amp; Judge2!V24 &amp; " " &amp; Judge3!V24 &amp; " " &amp; Judge4!V24 &amp; " " &amp; Judge5!V24</f>
        <v xml:space="preserve">    </v>
      </c>
      <c r="W24" s="31" t="str">
        <f>Judge1!W24 &amp; " " &amp; Judge2!W24 &amp; " " &amp; Judge3!W24 &amp; " " &amp; Judge4!W24 &amp; " " &amp; Judge5!W24</f>
        <v xml:space="preserve">    </v>
      </c>
      <c r="X24" s="31" t="str">
        <f>Judge1!X24 &amp; " " &amp; Judge2!X24 &amp; " " &amp; Judge3!X24 &amp; " " &amp; Judge4!X24 &amp; " " &amp; Judge5!X24</f>
        <v xml:space="preserve">    </v>
      </c>
      <c r="Y24" s="31" t="str">
        <f>Judge1!Y24 &amp; " " &amp; Judge2!Y24 &amp; " " &amp; Judge3!Y24 &amp; " " &amp; Judge4!Y24 &amp; " " &amp; Judge5!Y24</f>
        <v xml:space="preserve">    </v>
      </c>
      <c r="Z24" s="31" t="str">
        <f>Judge1!Z24 &amp; " " &amp; Judge2!Z24 &amp; " " &amp; Judge3!Z24 &amp; " " &amp; Judge4!Z24 &amp; " " &amp; Judge5!Z24</f>
        <v xml:space="preserve">    </v>
      </c>
      <c r="AA24" s="31" t="str">
        <f>Judge1!AA24 &amp; " " &amp; Judge2!AA24 &amp; " " &amp; Judge3!AA24 &amp; " " &amp; Judge4!AA24 &amp; " " &amp; Judge5!AA24</f>
        <v xml:space="preserve">    </v>
      </c>
      <c r="AB24" s="31" t="str">
        <f>Judge1!AB24 &amp; " " &amp; Judge2!AB24 &amp; " " &amp; Judge3!AB24 &amp; " " &amp; Judge4!AB24 &amp; " " &amp; Judge5!AB24</f>
        <v xml:space="preserve">    </v>
      </c>
      <c r="AC24" s="31" t="str">
        <f>Judge1!AC24 &amp; " " &amp; Judge2!AC24 &amp; " " &amp; Judge3!AC24 &amp; " " &amp; Judge4!AC24 &amp; " " &amp; Judge5!AC24</f>
        <v xml:space="preserve">    </v>
      </c>
      <c r="AD24" s="31" t="str">
        <f>Judge1!AD24 &amp; " " &amp; Judge2!AD24 &amp; " " &amp; Judge3!AD24 &amp; " " &amp; Judge4!AD24 &amp; " " &amp; Judge5!AD24</f>
        <v xml:space="preserve">    </v>
      </c>
      <c r="AE24" s="31" t="str">
        <f>Judge1!AE24 &amp; " " &amp; Judge2!AE24 &amp; " " &amp; Judge3!AE24 &amp; " " &amp; Judge4!AE24 &amp; " " &amp; Judge5!AE24</f>
        <v xml:space="preserve">    </v>
      </c>
      <c r="AF24" s="31" t="str">
        <f>Judge1!AF24 &amp; " " &amp; Judge2!AF24 &amp; " " &amp; Judge3!AF24 &amp; " " &amp; Judge4!AF24 &amp; " " &amp; Judge5!AF24</f>
        <v xml:space="preserve">    </v>
      </c>
      <c r="AG24" s="31" t="str">
        <f>Judge1!AG24 &amp; " " &amp; Judge2!AG24 &amp; " " &amp; Judge3!AG24 &amp; " " &amp; Judge4!AG24 &amp; " " &amp; Judge5!AG24</f>
        <v xml:space="preserve">    </v>
      </c>
      <c r="AH24" s="31" t="str">
        <f>Judge1!AH24 &amp; " " &amp; Judge2!AH24 &amp; " " &amp; Judge3!AH24 &amp; " " &amp; Judge4!AH24 &amp; " " &amp; Judge5!AH24</f>
        <v xml:space="preserve">    </v>
      </c>
      <c r="AI24" s="31" t="str">
        <f>Judge1!AI24 &amp; " " &amp; Judge2!AI24 &amp; " " &amp; Judge3!AI24 &amp; " " &amp; Judge4!AI24 &amp; " " &amp; Judge5!AI24</f>
        <v xml:space="preserve">    </v>
      </c>
      <c r="AJ24" s="31" t="str">
        <f>Judge1!AJ24 &amp; " " &amp; Judge2!AJ24 &amp; " " &amp; Judge3!AJ24 &amp; " " &amp; Judge4!AJ24 &amp; " " &amp; Judge5!AJ24</f>
        <v xml:space="preserve">    </v>
      </c>
      <c r="AK24" s="31" t="str">
        <f>Judge1!AK24 &amp; " " &amp; Judge2!AK24 &amp; " " &amp; Judge3!AK24 &amp; " " &amp; Judge4!AK24 &amp; " " &amp; Judge5!AK24</f>
        <v xml:space="preserve">    </v>
      </c>
      <c r="AL24" s="31" t="str">
        <f>Judge1!AL24 &amp; " " &amp; Judge2!AL24 &amp; " " &amp; Judge3!AL24 &amp; " " &amp; Judge4!AL24 &amp; " " &amp; Judge5!AL24</f>
        <v xml:space="preserve">    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34" priority="1" stopIfTrue="1" operator="greaterThan">
      <formula>$E$7</formula>
    </cfRule>
    <cfRule type="cellIs" dxfId="33" priority="2" stopIfTrue="1" operator="equal">
      <formula>""</formula>
    </cfRule>
    <cfRule type="cellIs" dxfId="32" priority="3" stopIfTrue="1" operator="equal">
      <formula>0</formula>
    </cfRule>
    <cfRule type="cellIs" dxfId="31" priority="4" stopIfTrue="1" operator="lessThan">
      <formula>($E$7 * 0.25)</formula>
    </cfRule>
  </conditionalFormatting>
  <conditionalFormatting sqref="E8">
    <cfRule type="cellIs" dxfId="30" priority="5" stopIfTrue="1" operator="greaterThan">
      <formula>$E$8</formula>
    </cfRule>
    <cfRule type="cellIs" dxfId="29" priority="6" stopIfTrue="1" operator="equal">
      <formula>""</formula>
    </cfRule>
    <cfRule type="cellIs" dxfId="28" priority="7" stopIfTrue="1" operator="equal">
      <formula>0</formula>
    </cfRule>
    <cfRule type="cellIs" dxfId="27" priority="8" stopIfTrue="1" operator="lessThan">
      <formula>($E$8 * 0.25)</formula>
    </cfRule>
  </conditionalFormatting>
  <conditionalFormatting sqref="E9">
    <cfRule type="cellIs" dxfId="26" priority="9" stopIfTrue="1" operator="greaterThan">
      <formula>$E$9</formula>
    </cfRule>
    <cfRule type="cellIs" dxfId="25" priority="10" stopIfTrue="1" operator="equal">
      <formula>""</formula>
    </cfRule>
    <cfRule type="cellIs" dxfId="24" priority="11" stopIfTrue="1" operator="equal">
      <formula>0</formula>
    </cfRule>
    <cfRule type="cellIs" dxfId="23" priority="12" stopIfTrue="1" operator="lessThan">
      <formula>($E$9 * 0.25)</formula>
    </cfRule>
  </conditionalFormatting>
  <conditionalFormatting sqref="E10">
    <cfRule type="cellIs" dxfId="22" priority="13" stopIfTrue="1" operator="greaterThan">
      <formula>$E$10</formula>
    </cfRule>
    <cfRule type="cellIs" dxfId="21" priority="14" stopIfTrue="1" operator="equal">
      <formula>""</formula>
    </cfRule>
    <cfRule type="cellIs" dxfId="20" priority="15" stopIfTrue="1" operator="equal">
      <formula>0</formula>
    </cfRule>
    <cfRule type="cellIs" dxfId="19" priority="16" stopIfTrue="1" operator="lessThan">
      <formula>($E$10 * 0.25)</formula>
    </cfRule>
  </conditionalFormatting>
  <conditionalFormatting sqref="E11">
    <cfRule type="cellIs" dxfId="18" priority="17" stopIfTrue="1" operator="greaterThan">
      <formula>$E$11</formula>
    </cfRule>
    <cfRule type="cellIs" dxfId="17" priority="18" stopIfTrue="1" operator="equal">
      <formula>""</formula>
    </cfRule>
    <cfRule type="cellIs" dxfId="16" priority="19" stopIfTrue="1" operator="equal">
      <formula>0</formula>
    </cfRule>
    <cfRule type="cellIs" dxfId="15" priority="20" stopIfTrue="1" operator="lessThan">
      <formula>($E$11 * 0.25)</formula>
    </cfRule>
  </conditionalFormatting>
  <conditionalFormatting sqref="E12">
    <cfRule type="cellIs" dxfId="14" priority="21" stopIfTrue="1" operator="greaterThan">
      <formula>$E$12</formula>
    </cfRule>
    <cfRule type="cellIs" dxfId="13" priority="22" stopIfTrue="1" operator="equal">
      <formula>""</formula>
    </cfRule>
    <cfRule type="cellIs" dxfId="12" priority="23" stopIfTrue="1" operator="equal">
      <formula>0</formula>
    </cfRule>
    <cfRule type="cellIs" dxfId="11" priority="24" stopIfTrue="1" operator="lessThan">
      <formula>($E$12 * 0.25)</formula>
    </cfRule>
  </conditionalFormatting>
  <conditionalFormatting sqref="E13">
    <cfRule type="cellIs" dxfId="10" priority="25" stopIfTrue="1" operator="greaterThan">
      <formula>$E$13</formula>
    </cfRule>
    <cfRule type="cellIs" dxfId="9" priority="26" stopIfTrue="1" operator="equal">
      <formula>""</formula>
    </cfRule>
    <cfRule type="cellIs" dxfId="8" priority="27" stopIfTrue="1" operator="equal">
      <formula>0</formula>
    </cfRule>
    <cfRule type="cellIs" dxfId="7" priority="28" stopIfTrue="1" operator="lessThan">
      <formula>($E$13 * 0.25)</formula>
    </cfRule>
  </conditionalFormatting>
  <conditionalFormatting sqref="E14">
    <cfRule type="cellIs" dxfId="6" priority="29" stopIfTrue="1" operator="lessThan">
      <formula>$E$14</formula>
    </cfRule>
    <cfRule type="cellIs" dxfId="5" priority="30" stopIfTrue="1" operator="greaterThan">
      <formula>0</formula>
    </cfRule>
  </conditionalFormatting>
  <conditionalFormatting sqref="E15">
    <cfRule type="cellIs" dxfId="4" priority="31" stopIfTrue="1" operator="lessThan">
      <formula>$E$15</formula>
    </cfRule>
    <cfRule type="cellIs" dxfId="3" priority="32" stopIfTrue="1" operator="greaterThan">
      <formula>0</formula>
    </cfRule>
  </conditionalFormatting>
  <conditionalFormatting sqref="C18:AL18">
    <cfRule type="cellIs" dxfId="2" priority="33" stopIfTrue="1" operator="equal">
      <formula>$D$20</formula>
    </cfRule>
    <cfRule type="cellIs" dxfId="1" priority="34" stopIfTrue="1" operator="equal">
      <formula>$D$21</formula>
    </cfRule>
    <cfRule type="cellIs" dxfId="0" priority="35" stopIfTrue="1" operator="equal">
      <formula>$D$22</formula>
    </cfRule>
  </conditionalFormatting>
  <hyperlinks>
    <hyperlink ref="O3" r:id="rId1" xr:uid="{E3574D6B-F2EF-4C5F-BE97-81C67CA800B4}"/>
    <hyperlink ref="E3" r:id="rId2" display="Need Help using this ScoreCard?  Check out this training video." xr:uid="{DD13BA1B-DCA1-44CC-9FDA-92BC63DE8000}"/>
    <hyperlink ref="D3" r:id="rId3" display="Need Help using this ScoreCard?  Check out this training video." xr:uid="{46333AA4-9557-4C82-BA05-6FE1A9C1E33C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2019-07-16T23:20:57Z</dcterms:modified>
</cp:coreProperties>
</file>