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8_{B1AC685C-B140-449F-861E-617FF4514E9F}" xr6:coauthVersionLast="43" xr6:coauthVersionMax="43" xr10:uidLastSave="{00000000-0000-0000-0000-000000000000}"/>
  <bookViews>
    <workbookView xWindow="2304" yWindow="2304" windowWidth="23040" windowHeight="11652" activeTab="1" xr2:uid="{00000000-000D-0000-FFFF-FFFF00000000}"/>
  </bookViews>
  <sheets>
    <sheet name="Totals" sheetId="1" r:id="rId1"/>
    <sheet name="Judge1" sheetId="8" r:id="rId2"/>
    <sheet name="Judge2" sheetId="7" r:id="rId3"/>
    <sheet name="Judge3" sheetId="6" r:id="rId4"/>
    <sheet name="Judge4" sheetId="5" r:id="rId5"/>
    <sheet name="Judge5" sheetId="4" r:id="rId6"/>
    <sheet name="Printable" sheetId="9" r:id="rId7"/>
  </sheets>
  <definedNames>
    <definedName name="ChairName" localSheetId="1">Judge1!$F$4</definedName>
    <definedName name="ChairName" localSheetId="2">Judge2!$F$4</definedName>
    <definedName name="ChairName" localSheetId="3">Judge3!$F$4</definedName>
    <definedName name="ChairName" localSheetId="4">Judge4!$F$4</definedName>
    <definedName name="ChairName" localSheetId="5">Judge5!$F$4</definedName>
    <definedName name="ChairName" localSheetId="6">Printable!$F$4</definedName>
    <definedName name="ChairName">Totals!$F$4</definedName>
    <definedName name="ContestName" localSheetId="1">Judge1!$D$4</definedName>
    <definedName name="ContestName" localSheetId="2">Judge2!$D$4</definedName>
    <definedName name="ContestName" localSheetId="3">Judge3!$D$4</definedName>
    <definedName name="ContestName" localSheetId="4">Judge4!$D$4</definedName>
    <definedName name="ContestName" localSheetId="5">Judge5!$D$4</definedName>
    <definedName name="ContestName" localSheetId="6">Printable!$D$4</definedName>
    <definedName name="ContestName">Totals!$D$4</definedName>
    <definedName name="DataBlock" localSheetId="1">Judge1!$A$6:$I$21</definedName>
    <definedName name="DataBlock" localSheetId="2">Judge2!$A$6:$I$21</definedName>
    <definedName name="DataBlock" localSheetId="3">Judge3!$A$6:$I$21</definedName>
    <definedName name="DataBlock" localSheetId="4">Judge4!$A$6:$I$21</definedName>
    <definedName name="DataBlock" localSheetId="5">Judge5!$A$6:$I$21</definedName>
    <definedName name="DataBlock" localSheetId="6">Printable!$A$6:$I$21</definedName>
    <definedName name="DataBlock">Totals!$A$6:$I$21</definedName>
    <definedName name="DivisionName" localSheetId="1">Judge1!$D$5</definedName>
    <definedName name="DivisionName" localSheetId="2">Judge2!$D$5</definedName>
    <definedName name="DivisionName" localSheetId="3">Judge3!$D$5</definedName>
    <definedName name="DivisionName" localSheetId="4">Judge4!$D$5</definedName>
    <definedName name="DivisionName" localSheetId="5">Judge5!$D$5</definedName>
    <definedName name="DivisionName" localSheetId="6">Printable!$D$5</definedName>
    <definedName name="DivisionName">Totals!$D$5</definedName>
    <definedName name="FirstComment" localSheetId="1">Judge1!$F$34</definedName>
    <definedName name="FirstComment" localSheetId="2">Judge2!$F$34</definedName>
    <definedName name="FirstComment" localSheetId="3">Judge3!$F$34</definedName>
    <definedName name="FirstComment" localSheetId="4">Judge4!$F$34</definedName>
    <definedName name="FirstComment" localSheetId="5">Judge5!$F$34</definedName>
    <definedName name="FirstComment" localSheetId="6">Printable!$F$34</definedName>
    <definedName name="FirstComment">Totals!$F$34</definedName>
    <definedName name="FirstContestant" localSheetId="1">Judge1!$F$6</definedName>
    <definedName name="FirstContestant" localSheetId="2">Judge2!$F$6</definedName>
    <definedName name="FirstContestant" localSheetId="3">Judge3!$F$6</definedName>
    <definedName name="FirstContestant" localSheetId="4">Judge4!$F$6</definedName>
    <definedName name="FirstContestant" localSheetId="5">Judge5!$F$6</definedName>
    <definedName name="FirstContestant" localSheetId="6">Printable!$F$6</definedName>
    <definedName name="FirstContestant">Totals!$F$6</definedName>
    <definedName name="FirstScore" localSheetId="1">Judge1!$F$7</definedName>
    <definedName name="FirstScore" localSheetId="2">Judge2!$F$7</definedName>
    <definedName name="FirstScore" localSheetId="3">Judge3!$F$7</definedName>
    <definedName name="FirstScore" localSheetId="4">Judge4!$F$7</definedName>
    <definedName name="FirstScore" localSheetId="5">Judge5!$F$7</definedName>
    <definedName name="FirstScore" localSheetId="6">Printable!$F$7</definedName>
    <definedName name="FirstScore">Totals!$F$7</definedName>
    <definedName name="FirstScoreArea" localSheetId="1">Judge1!$C$7</definedName>
    <definedName name="FirstScoreArea" localSheetId="2">Judge2!$C$7</definedName>
    <definedName name="FirstScoreArea" localSheetId="3">Judge3!$C$7</definedName>
    <definedName name="FirstScoreArea" localSheetId="4">Judge4!$C$7</definedName>
    <definedName name="FirstScoreArea" localSheetId="5">Judge5!$C$7</definedName>
    <definedName name="FirstScoreArea" localSheetId="6">Printable!$C$7</definedName>
    <definedName name="FirstScoreArea">Totals!$C$7</definedName>
    <definedName name="JudgeCount" localSheetId="1">Judge1!$J$4</definedName>
    <definedName name="JudgeCount" localSheetId="2">Judge2!$J$4</definedName>
    <definedName name="JudgeCount" localSheetId="3">Judge3!$J$4</definedName>
    <definedName name="JudgeCount" localSheetId="4">Judge4!$J$4</definedName>
    <definedName name="JudgeCount" localSheetId="5">Judge5!$J$4</definedName>
    <definedName name="JudgeCount" localSheetId="6">Printable!$J$4</definedName>
    <definedName name="JudgeCount">Totals!$J$4</definedName>
    <definedName name="_xlnm.Print_Titles" localSheetId="1">Judge1!$C:$E,Judge1!$1:$6</definedName>
    <definedName name="_xlnm.Print_Titles" localSheetId="2">Judge2!$C:$E,Judge2!$1:$6</definedName>
    <definedName name="_xlnm.Print_Titles" localSheetId="3">Judge3!$C:$E,Judge3!$1:$6</definedName>
    <definedName name="_xlnm.Print_Titles" localSheetId="4">Judge4!$C:$E,Judge4!$1:$6</definedName>
    <definedName name="_xlnm.Print_Titles" localSheetId="5">Judge5!$C:$E,Judge5!$1:$6</definedName>
    <definedName name="_xlnm.Print_Titles" localSheetId="6">Printable!$C:$E,Printable!$1:$6</definedName>
    <definedName name="_xlnm.Print_Titles" localSheetId="0">Totals!$C:$E,Totals!$1:$6</definedName>
    <definedName name="SkillsArea" localSheetId="1">Judge1!#REF!</definedName>
    <definedName name="SkillsArea" localSheetId="2">Judge2!#REF!</definedName>
    <definedName name="SkillsArea" localSheetId="3">Judge3!#REF!</definedName>
    <definedName name="SkillsArea" localSheetId="4">Judge4!#REF!</definedName>
    <definedName name="SkillsArea" localSheetId="5">Judge5!#REF!</definedName>
    <definedName name="SkillsArea" localSheetId="6">Printable!#REF!</definedName>
    <definedName name="SkillsArea">Totals!#REF!</definedName>
    <definedName name="StartContestants" localSheetId="1">Judge1!#REF!</definedName>
    <definedName name="StartContestants" localSheetId="2">Judge2!#REF!</definedName>
    <definedName name="StartContestants" localSheetId="3">Judge3!#REF!</definedName>
    <definedName name="StartContestants" localSheetId="4">Judge4!#REF!</definedName>
    <definedName name="StartContestants" localSheetId="5">Judge5!#REF!</definedName>
    <definedName name="StartContestants" localSheetId="6">Printable!#REF!</definedName>
    <definedName name="StartContestants">Totals!#REF!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34" i="9" l="1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27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F34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28" i="1" s="1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7" i="8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7" i="7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7" i="6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7" i="5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7" i="4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E27" i="1"/>
  <c r="D33" i="9" l="1"/>
  <c r="D32" i="9"/>
  <c r="E32" i="9" s="1"/>
  <c r="D31" i="9"/>
  <c r="E31" i="9" s="1"/>
  <c r="D30" i="9"/>
  <c r="D33" i="1"/>
  <c r="D30" i="1"/>
  <c r="D31" i="1"/>
  <c r="E31" i="1" s="1"/>
  <c r="D32" i="1"/>
  <c r="E32" i="1" s="1"/>
  <c r="E33" i="9" l="1"/>
  <c r="E30" i="9"/>
  <c r="E33" i="1"/>
  <c r="E30" i="1"/>
</calcChain>
</file>

<file path=xl/sharedStrings.xml><?xml version="1.0" encoding="utf-8"?>
<sst xmlns="http://schemas.openxmlformats.org/spreadsheetml/2006/main" count="463" uniqueCount="52">
  <si>
    <t>Max</t>
  </si>
  <si>
    <t>Score Card</t>
  </si>
  <si>
    <t>Skills Area</t>
  </si>
  <si>
    <t>Contestant Numbers</t>
  </si>
  <si>
    <t>Contest:</t>
  </si>
  <si>
    <t>Division:</t>
  </si>
  <si>
    <t>Type</t>
  </si>
  <si>
    <t>ScoreID</t>
  </si>
  <si>
    <t>Chair:</t>
  </si>
  <si>
    <t>ContestID</t>
  </si>
  <si>
    <t>Judges:</t>
  </si>
  <si>
    <t>Version:</t>
  </si>
  <si>
    <t>=Intentional ZERO (0)</t>
  </si>
  <si>
    <t>-</t>
  </si>
  <si>
    <t>=Missing score</t>
  </si>
  <si>
    <t>=Score above max</t>
  </si>
  <si>
    <t>Cell Color Coding Legend:</t>
  </si>
  <si>
    <t>=Less than 25% of max</t>
  </si>
  <si>
    <t>Need Help using this ScoreCard?  Check out this training video.</t>
  </si>
  <si>
    <t xml:space="preserve">Need Help using this ScoreCard? </t>
  </si>
  <si>
    <t xml:space="preserve"> Check out this training video.</t>
  </si>
  <si>
    <t>Sheet Metal</t>
  </si>
  <si>
    <t>S</t>
  </si>
  <si>
    <t>Standard</t>
  </si>
  <si>
    <t>Dimensions: Transition</t>
  </si>
  <si>
    <t>Dimensions: Square to Round</t>
  </si>
  <si>
    <t>Dimensions: Elbow</t>
  </si>
  <si>
    <t>Dimensions: Overall</t>
  </si>
  <si>
    <t>Seams: Square to Round</t>
  </si>
  <si>
    <t>Seams: Transition</t>
  </si>
  <si>
    <t>Seams: Elbow</t>
  </si>
  <si>
    <t>Completion: Transition</t>
  </si>
  <si>
    <t>Completion: Square to Round</t>
  </si>
  <si>
    <t>Completion: Elbow</t>
  </si>
  <si>
    <t>Completion: Overall</t>
  </si>
  <si>
    <t>Fit Up of Fittings</t>
  </si>
  <si>
    <t>Cleanup</t>
  </si>
  <si>
    <t>Written Test</t>
  </si>
  <si>
    <t>Metal Recut</t>
  </si>
  <si>
    <t>Penalty</t>
  </si>
  <si>
    <t>Clothing</t>
  </si>
  <si>
    <t>Resume Penalty</t>
  </si>
  <si>
    <t>Maximum Possible Score:</t>
  </si>
  <si>
    <t>Total Scores:</t>
  </si>
  <si>
    <t>First Place:</t>
  </si>
  <si>
    <t>Ranked Scores</t>
  </si>
  <si>
    <t>Cont. #</t>
  </si>
  <si>
    <t>Second Place:</t>
  </si>
  <si>
    <t>Third Place:</t>
  </si>
  <si>
    <t>Comments:</t>
  </si>
  <si>
    <t>Each Judge Tab below should total to 1000 max points, and the Totals Page will AVERAGE to 1000 Max Points as well.</t>
  </si>
  <si>
    <t>Enter Scores on the JUDGE Tabs ONLY.  This Totals Tab will calculate automatically.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</si>
</sst>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?_);_(@_)"/>
    <numFmt numFmtId="165" formatCode="#,##0.000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u/>
      <sz val="8"/>
      <color theme="10"/>
      <name val="Arial"/>
      <family val="2"/>
    </font>
    <font>
      <sz val="10"/>
      <color indexed="53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sz val="2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19C3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Protection="1">
      <protection locked="0"/>
    </xf>
    <xf numFmtId="0" fontId="3" fillId="0" borderId="0" xfId="0" applyFont="1" applyAlignment="1">
      <alignment horizontal="right"/>
    </xf>
    <xf numFmtId="164" fontId="0" fillId="0" borderId="0" xfId="1" applyNumberFormat="1" applyFont="1" applyProtection="1">
      <protection locked="0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left"/>
    </xf>
    <xf numFmtId="0" fontId="0" fillId="3" borderId="0" xfId="0" applyFill="1"/>
    <xf numFmtId="0" fontId="0" fillId="0" borderId="0" xfId="0" quotePrefix="1"/>
    <xf numFmtId="0" fontId="0" fillId="2" borderId="0" xfId="0" quotePrefix="1" applyFill="1" applyAlignment="1">
      <alignment horizontal="center"/>
    </xf>
    <xf numFmtId="0" fontId="4" fillId="0" borderId="0" xfId="0" quotePrefix="1" applyFont="1"/>
    <xf numFmtId="0" fontId="0" fillId="4" borderId="0" xfId="0" applyFill="1"/>
    <xf numFmtId="0" fontId="5" fillId="0" borderId="0" xfId="2" applyAlignment="1">
      <alignment horizontal="right"/>
    </xf>
    <xf numFmtId="0" fontId="0" fillId="5" borderId="0" xfId="0" applyFill="1"/>
    <xf numFmtId="0" fontId="6" fillId="0" borderId="0" xfId="2" applyFont="1" applyAlignment="1">
      <alignment horizontal="right"/>
    </xf>
    <xf numFmtId="0" fontId="6" fillId="0" borderId="0" xfId="2" applyFont="1" applyAlignment="1">
      <alignment horizontal="left"/>
    </xf>
    <xf numFmtId="0" fontId="4" fillId="0" borderId="0" xfId="0" applyFont="1" applyProtection="1">
      <protection locked="0"/>
    </xf>
    <xf numFmtId="0" fontId="0" fillId="0" borderId="0" xfId="0" applyProtection="1"/>
    <xf numFmtId="0" fontId="0" fillId="6" borderId="0" xfId="0" applyFill="1"/>
    <xf numFmtId="0" fontId="0" fillId="7" borderId="0" xfId="0" applyFill="1" applyProtection="1">
      <protection locked="0"/>
    </xf>
    <xf numFmtId="164" fontId="0" fillId="7" borderId="0" xfId="1" applyNumberFormat="1" applyFont="1" applyFill="1" applyProtection="1">
      <protection locked="0"/>
    </xf>
    <xf numFmtId="164" fontId="0" fillId="0" borderId="0" xfId="1" applyNumberFormat="1" applyFont="1" applyProtection="1"/>
    <xf numFmtId="0" fontId="0" fillId="0" borderId="0" xfId="0" applyAlignment="1">
      <alignment horizontal="right"/>
    </xf>
    <xf numFmtId="0" fontId="0" fillId="8" borderId="0" xfId="0" applyFill="1"/>
    <xf numFmtId="0" fontId="0" fillId="9" borderId="0" xfId="0" applyFill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0" fillId="10" borderId="0" xfId="1" applyNumberFormat="1" applyFont="1" applyFill="1" applyAlignment="1" applyProtection="1">
      <alignment vertical="top" wrapText="1"/>
      <protection locked="0"/>
    </xf>
    <xf numFmtId="165" fontId="0" fillId="0" borderId="0" xfId="1" applyNumberFormat="1" applyFont="1" applyProtection="1"/>
    <xf numFmtId="165" fontId="0" fillId="7" borderId="0" xfId="1" applyNumberFormat="1" applyFont="1" applyFill="1" applyProtection="1"/>
    <xf numFmtId="0" fontId="0" fillId="10" borderId="0" xfId="1" applyNumberFormat="1" applyFont="1" applyFill="1" applyAlignment="1" applyProtection="1">
      <alignment vertical="top" wrapText="1"/>
    </xf>
    <xf numFmtId="0" fontId="2" fillId="0" borderId="0" xfId="0" applyFont="1" applyAlignment="1">
      <alignment horizontal="center"/>
    </xf>
    <xf numFmtId="0" fontId="10" fillId="0" borderId="1" xfId="0" applyFont="1" applyBorder="1" applyProtection="1"/>
  </cellXfs>
  <cellStyles count="3">
    <cellStyle name="Comma" xfId="1" builtinId="3"/>
    <cellStyle name="Hyperlink" xfId="2" builtinId="8"/>
    <cellStyle name="Normal" xfId="0" builtinId="0"/>
  </cellStyles>
  <dxfs count="525"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19C3FF"/>
      <color rgb="FFFF00FF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1032" name="Picture 5" descr="skillschamp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38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2A2D1213-774B-4ED1-A955-A647A391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25DC6339-E80B-4301-8A31-5E65ED12F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D507A3D1-B8CE-45DC-929E-7BBD4244E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FB2AD8A5-8733-49BF-B517-BB9A0D9E1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F78EDDE9-0C0E-423D-9092-AF147C342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5A1A7606-2A17-4E60-9C53-D7E8FAA04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24" width="25.77734375" customWidth="1"/>
    <col min="25" max="31" width="11.109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G2" s="28" t="s">
        <v>51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50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106</v>
      </c>
      <c r="K6" s="1">
        <v>107</v>
      </c>
      <c r="L6" s="1">
        <v>108</v>
      </c>
      <c r="M6" s="1">
        <v>109</v>
      </c>
      <c r="N6" s="1">
        <v>110</v>
      </c>
      <c r="O6" s="1">
        <v>111</v>
      </c>
      <c r="P6" s="1">
        <v>112</v>
      </c>
      <c r="Q6" s="1">
        <v>113</v>
      </c>
      <c r="R6" s="1">
        <v>114</v>
      </c>
      <c r="S6" s="1">
        <v>115</v>
      </c>
      <c r="T6" s="1">
        <v>116</v>
      </c>
      <c r="U6" s="1">
        <v>117</v>
      </c>
      <c r="V6" s="1">
        <v>118</v>
      </c>
      <c r="W6" s="1">
        <v>119</v>
      </c>
      <c r="X6" s="1">
        <v>120</v>
      </c>
    </row>
    <row r="7" spans="1:69" x14ac:dyDescent="0.25">
      <c r="A7" s="19">
        <v>1063</v>
      </c>
      <c r="B7" s="19">
        <v>6307</v>
      </c>
      <c r="C7" s="18" t="s">
        <v>23</v>
      </c>
      <c r="D7" s="3" t="s">
        <v>24</v>
      </c>
      <c r="E7" s="3">
        <v>50</v>
      </c>
      <c r="F7" s="32" t="str">
        <f>IF(ISERROR(AVERAGE(Judge1:Judge5!F7))," ", AVERAGE(Judge1:Judge5!F7))</f>
        <v xml:space="preserve"> </v>
      </c>
      <c r="G7" s="32" t="str">
        <f>IF(ISERROR(AVERAGE(Judge1:Judge5!G7))," ", AVERAGE(Judge1:Judge5!G7))</f>
        <v xml:space="preserve"> </v>
      </c>
      <c r="H7" s="32" t="str">
        <f>IF(ISERROR(AVERAGE(Judge1:Judge5!H7))," ", AVERAGE(Judge1:Judge5!H7))</f>
        <v xml:space="preserve"> </v>
      </c>
      <c r="I7" s="32" t="str">
        <f>IF(ISERROR(AVERAGE(Judge1:Judge5!I7))," ", AVERAGE(Judge1:Judge5!I7))</f>
        <v xml:space="preserve"> </v>
      </c>
      <c r="J7" s="32" t="str">
        <f>IF(ISERROR(AVERAGE(Judge1:Judge5!J7))," ", AVERAGE(Judge1:Judge5!J7))</f>
        <v xml:space="preserve"> </v>
      </c>
      <c r="K7" s="32" t="str">
        <f>IF(ISERROR(AVERAGE(Judge1:Judge5!K7))," ", AVERAGE(Judge1:Judge5!K7))</f>
        <v xml:space="preserve"> </v>
      </c>
      <c r="L7" s="32" t="str">
        <f>IF(ISERROR(AVERAGE(Judge1:Judge5!L7))," ", AVERAGE(Judge1:Judge5!L7))</f>
        <v xml:space="preserve"> </v>
      </c>
      <c r="M7" s="32" t="str">
        <f>IF(ISERROR(AVERAGE(Judge1:Judge5!M7))," ", AVERAGE(Judge1:Judge5!M7))</f>
        <v xml:space="preserve"> </v>
      </c>
      <c r="N7" s="32" t="str">
        <f>IF(ISERROR(AVERAGE(Judge1:Judge5!N7))," ", AVERAGE(Judge1:Judge5!N7))</f>
        <v xml:space="preserve"> </v>
      </c>
      <c r="O7" s="32" t="str">
        <f>IF(ISERROR(AVERAGE(Judge1:Judge5!O7))," ", AVERAGE(Judge1:Judge5!O7))</f>
        <v xml:space="preserve"> </v>
      </c>
      <c r="P7" s="32" t="str">
        <f>IF(ISERROR(AVERAGE(Judge1:Judge5!P7))," ", AVERAGE(Judge1:Judge5!P7))</f>
        <v xml:space="preserve"> </v>
      </c>
      <c r="Q7" s="32" t="str">
        <f>IF(ISERROR(AVERAGE(Judge1:Judge5!Q7))," ", AVERAGE(Judge1:Judge5!Q7))</f>
        <v xml:space="preserve"> </v>
      </c>
      <c r="R7" s="32" t="str">
        <f>IF(ISERROR(AVERAGE(Judge1:Judge5!R7))," ", AVERAGE(Judge1:Judge5!R7))</f>
        <v xml:space="preserve"> </v>
      </c>
      <c r="S7" s="32" t="str">
        <f>IF(ISERROR(AVERAGE(Judge1:Judge5!S7))," ", AVERAGE(Judge1:Judge5!S7))</f>
        <v xml:space="preserve"> </v>
      </c>
      <c r="T7" s="32" t="str">
        <f>IF(ISERROR(AVERAGE(Judge1:Judge5!T7))," ", AVERAGE(Judge1:Judge5!T7))</f>
        <v xml:space="preserve"> </v>
      </c>
      <c r="U7" s="32" t="str">
        <f>IF(ISERROR(AVERAGE(Judge1:Judge5!U7))," ", AVERAGE(Judge1:Judge5!U7))</f>
        <v xml:space="preserve"> </v>
      </c>
      <c r="V7" s="32" t="str">
        <f>IF(ISERROR(AVERAGE(Judge1:Judge5!V7))," ", AVERAGE(Judge1:Judge5!V7))</f>
        <v xml:space="preserve"> </v>
      </c>
      <c r="W7" s="32" t="str">
        <f>IF(ISERROR(AVERAGE(Judge1:Judge5!W7))," ", AVERAGE(Judge1:Judge5!W7))</f>
        <v xml:space="preserve"> </v>
      </c>
      <c r="X7" s="32" t="str">
        <f>IF(ISERROR(AVERAGE(Judge1:Judge5!X7))," ", AVERAGE(Judge1:Judge5!X7))</f>
        <v xml:space="preserve"> 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1063</v>
      </c>
      <c r="B8" s="19">
        <v>6308</v>
      </c>
      <c r="C8" s="3" t="s">
        <v>23</v>
      </c>
      <c r="D8" s="3" t="s">
        <v>25</v>
      </c>
      <c r="E8" s="3">
        <v>50</v>
      </c>
      <c r="F8" s="32" t="str">
        <f>IF(ISERROR(AVERAGE(Judge1:Judge5!F8))," ", AVERAGE(Judge1:Judge5!F8))</f>
        <v xml:space="preserve"> </v>
      </c>
      <c r="G8" s="32" t="str">
        <f>IF(ISERROR(AVERAGE(Judge1:Judge5!G8))," ", AVERAGE(Judge1:Judge5!G8))</f>
        <v xml:space="preserve"> </v>
      </c>
      <c r="H8" s="32" t="str">
        <f>IF(ISERROR(AVERAGE(Judge1:Judge5!H8))," ", AVERAGE(Judge1:Judge5!H8))</f>
        <v xml:space="preserve"> </v>
      </c>
      <c r="I8" s="32" t="str">
        <f>IF(ISERROR(AVERAGE(Judge1:Judge5!I8))," ", AVERAGE(Judge1:Judge5!I8))</f>
        <v xml:space="preserve"> </v>
      </c>
      <c r="J8" s="32" t="str">
        <f>IF(ISERROR(AVERAGE(Judge1:Judge5!J8))," ", AVERAGE(Judge1:Judge5!J8))</f>
        <v xml:space="preserve"> </v>
      </c>
      <c r="K8" s="32" t="str">
        <f>IF(ISERROR(AVERAGE(Judge1:Judge5!K8))," ", AVERAGE(Judge1:Judge5!K8))</f>
        <v xml:space="preserve"> </v>
      </c>
      <c r="L8" s="32" t="str">
        <f>IF(ISERROR(AVERAGE(Judge1:Judge5!L8))," ", AVERAGE(Judge1:Judge5!L8))</f>
        <v xml:space="preserve"> </v>
      </c>
      <c r="M8" s="32" t="str">
        <f>IF(ISERROR(AVERAGE(Judge1:Judge5!M8))," ", AVERAGE(Judge1:Judge5!M8))</f>
        <v xml:space="preserve"> </v>
      </c>
      <c r="N8" s="32" t="str">
        <f>IF(ISERROR(AVERAGE(Judge1:Judge5!N8))," ", AVERAGE(Judge1:Judge5!N8))</f>
        <v xml:space="preserve"> </v>
      </c>
      <c r="O8" s="32" t="str">
        <f>IF(ISERROR(AVERAGE(Judge1:Judge5!O8))," ", AVERAGE(Judge1:Judge5!O8))</f>
        <v xml:space="preserve"> </v>
      </c>
      <c r="P8" s="32" t="str">
        <f>IF(ISERROR(AVERAGE(Judge1:Judge5!P8))," ", AVERAGE(Judge1:Judge5!P8))</f>
        <v xml:space="preserve"> </v>
      </c>
      <c r="Q8" s="32" t="str">
        <f>IF(ISERROR(AVERAGE(Judge1:Judge5!Q8))," ", AVERAGE(Judge1:Judge5!Q8))</f>
        <v xml:space="preserve"> </v>
      </c>
      <c r="R8" s="32" t="str">
        <f>IF(ISERROR(AVERAGE(Judge1:Judge5!R8))," ", AVERAGE(Judge1:Judge5!R8))</f>
        <v xml:space="preserve"> </v>
      </c>
      <c r="S8" s="32" t="str">
        <f>IF(ISERROR(AVERAGE(Judge1:Judge5!S8))," ", AVERAGE(Judge1:Judge5!S8))</f>
        <v xml:space="preserve"> </v>
      </c>
      <c r="T8" s="32" t="str">
        <f>IF(ISERROR(AVERAGE(Judge1:Judge5!T8))," ", AVERAGE(Judge1:Judge5!T8))</f>
        <v xml:space="preserve"> </v>
      </c>
      <c r="U8" s="32" t="str">
        <f>IF(ISERROR(AVERAGE(Judge1:Judge5!U8))," ", AVERAGE(Judge1:Judge5!U8))</f>
        <v xml:space="preserve"> </v>
      </c>
      <c r="V8" s="32" t="str">
        <f>IF(ISERROR(AVERAGE(Judge1:Judge5!V8))," ", AVERAGE(Judge1:Judge5!V8))</f>
        <v xml:space="preserve"> </v>
      </c>
      <c r="W8" s="32" t="str">
        <f>IF(ISERROR(AVERAGE(Judge1:Judge5!W8))," ", AVERAGE(Judge1:Judge5!W8))</f>
        <v xml:space="preserve"> </v>
      </c>
      <c r="X8" s="32" t="str">
        <f>IF(ISERROR(AVERAGE(Judge1:Judge5!X8))," ", AVERAGE(Judge1:Judge5!X8))</f>
        <v xml:space="preserve"> 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1063</v>
      </c>
      <c r="B9" s="19">
        <v>6309</v>
      </c>
      <c r="C9" s="3" t="s">
        <v>23</v>
      </c>
      <c r="D9" s="3" t="s">
        <v>26</v>
      </c>
      <c r="E9" s="3">
        <v>50</v>
      </c>
      <c r="F9" s="32" t="str">
        <f>IF(ISERROR(AVERAGE(Judge1:Judge5!F9))," ", AVERAGE(Judge1:Judge5!F9))</f>
        <v xml:space="preserve"> </v>
      </c>
      <c r="G9" s="32" t="str">
        <f>IF(ISERROR(AVERAGE(Judge1:Judge5!G9))," ", AVERAGE(Judge1:Judge5!G9))</f>
        <v xml:space="preserve"> </v>
      </c>
      <c r="H9" s="32" t="str">
        <f>IF(ISERROR(AVERAGE(Judge1:Judge5!H9))," ", AVERAGE(Judge1:Judge5!H9))</f>
        <v xml:space="preserve"> </v>
      </c>
      <c r="I9" s="32" t="str">
        <f>IF(ISERROR(AVERAGE(Judge1:Judge5!I9))," ", AVERAGE(Judge1:Judge5!I9))</f>
        <v xml:space="preserve"> </v>
      </c>
      <c r="J9" s="32" t="str">
        <f>IF(ISERROR(AVERAGE(Judge1:Judge5!J9))," ", AVERAGE(Judge1:Judge5!J9))</f>
        <v xml:space="preserve"> </v>
      </c>
      <c r="K9" s="32" t="str">
        <f>IF(ISERROR(AVERAGE(Judge1:Judge5!K9))," ", AVERAGE(Judge1:Judge5!K9))</f>
        <v xml:space="preserve"> </v>
      </c>
      <c r="L9" s="32" t="str">
        <f>IF(ISERROR(AVERAGE(Judge1:Judge5!L9))," ", AVERAGE(Judge1:Judge5!L9))</f>
        <v xml:space="preserve"> </v>
      </c>
      <c r="M9" s="32" t="str">
        <f>IF(ISERROR(AVERAGE(Judge1:Judge5!M9))," ", AVERAGE(Judge1:Judge5!M9))</f>
        <v xml:space="preserve"> </v>
      </c>
      <c r="N9" s="32" t="str">
        <f>IF(ISERROR(AVERAGE(Judge1:Judge5!N9))," ", AVERAGE(Judge1:Judge5!N9))</f>
        <v xml:space="preserve"> </v>
      </c>
      <c r="O9" s="32" t="str">
        <f>IF(ISERROR(AVERAGE(Judge1:Judge5!O9))," ", AVERAGE(Judge1:Judge5!O9))</f>
        <v xml:space="preserve"> </v>
      </c>
      <c r="P9" s="32" t="str">
        <f>IF(ISERROR(AVERAGE(Judge1:Judge5!P9))," ", AVERAGE(Judge1:Judge5!P9))</f>
        <v xml:space="preserve"> </v>
      </c>
      <c r="Q9" s="32" t="str">
        <f>IF(ISERROR(AVERAGE(Judge1:Judge5!Q9))," ", AVERAGE(Judge1:Judge5!Q9))</f>
        <v xml:space="preserve"> </v>
      </c>
      <c r="R9" s="32" t="str">
        <f>IF(ISERROR(AVERAGE(Judge1:Judge5!R9))," ", AVERAGE(Judge1:Judge5!R9))</f>
        <v xml:space="preserve"> </v>
      </c>
      <c r="S9" s="32" t="str">
        <f>IF(ISERROR(AVERAGE(Judge1:Judge5!S9))," ", AVERAGE(Judge1:Judge5!S9))</f>
        <v xml:space="preserve"> </v>
      </c>
      <c r="T9" s="32" t="str">
        <f>IF(ISERROR(AVERAGE(Judge1:Judge5!T9))," ", AVERAGE(Judge1:Judge5!T9))</f>
        <v xml:space="preserve"> </v>
      </c>
      <c r="U9" s="32" t="str">
        <f>IF(ISERROR(AVERAGE(Judge1:Judge5!U9))," ", AVERAGE(Judge1:Judge5!U9))</f>
        <v xml:space="preserve"> </v>
      </c>
      <c r="V9" s="32" t="str">
        <f>IF(ISERROR(AVERAGE(Judge1:Judge5!V9))," ", AVERAGE(Judge1:Judge5!V9))</f>
        <v xml:space="preserve"> </v>
      </c>
      <c r="W9" s="32" t="str">
        <f>IF(ISERROR(AVERAGE(Judge1:Judge5!W9))," ", AVERAGE(Judge1:Judge5!W9))</f>
        <v xml:space="preserve"> </v>
      </c>
      <c r="X9" s="32" t="str">
        <f>IF(ISERROR(AVERAGE(Judge1:Judge5!X9))," ", AVERAGE(Judge1:Judge5!X9))</f>
        <v xml:space="preserve"> 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1063</v>
      </c>
      <c r="B10" s="19">
        <v>6310</v>
      </c>
      <c r="C10" s="3" t="s">
        <v>23</v>
      </c>
      <c r="D10" s="3" t="s">
        <v>27</v>
      </c>
      <c r="E10" s="3">
        <v>100</v>
      </c>
      <c r="F10" s="32" t="str">
        <f>IF(ISERROR(AVERAGE(Judge1:Judge5!F10))," ", AVERAGE(Judge1:Judge5!F10))</f>
        <v xml:space="preserve"> </v>
      </c>
      <c r="G10" s="32" t="str">
        <f>IF(ISERROR(AVERAGE(Judge1:Judge5!G10))," ", AVERAGE(Judge1:Judge5!G10))</f>
        <v xml:space="preserve"> </v>
      </c>
      <c r="H10" s="32" t="str">
        <f>IF(ISERROR(AVERAGE(Judge1:Judge5!H10))," ", AVERAGE(Judge1:Judge5!H10))</f>
        <v xml:space="preserve"> </v>
      </c>
      <c r="I10" s="32" t="str">
        <f>IF(ISERROR(AVERAGE(Judge1:Judge5!I10))," ", AVERAGE(Judge1:Judge5!I10))</f>
        <v xml:space="preserve"> </v>
      </c>
      <c r="J10" s="32" t="str">
        <f>IF(ISERROR(AVERAGE(Judge1:Judge5!J10))," ", AVERAGE(Judge1:Judge5!J10))</f>
        <v xml:space="preserve"> </v>
      </c>
      <c r="K10" s="32" t="str">
        <f>IF(ISERROR(AVERAGE(Judge1:Judge5!K10))," ", AVERAGE(Judge1:Judge5!K10))</f>
        <v xml:space="preserve"> </v>
      </c>
      <c r="L10" s="32" t="str">
        <f>IF(ISERROR(AVERAGE(Judge1:Judge5!L10))," ", AVERAGE(Judge1:Judge5!L10))</f>
        <v xml:space="preserve"> </v>
      </c>
      <c r="M10" s="32" t="str">
        <f>IF(ISERROR(AVERAGE(Judge1:Judge5!M10))," ", AVERAGE(Judge1:Judge5!M10))</f>
        <v xml:space="preserve"> </v>
      </c>
      <c r="N10" s="32" t="str">
        <f>IF(ISERROR(AVERAGE(Judge1:Judge5!N10))," ", AVERAGE(Judge1:Judge5!N10))</f>
        <v xml:space="preserve"> </v>
      </c>
      <c r="O10" s="32" t="str">
        <f>IF(ISERROR(AVERAGE(Judge1:Judge5!O10))," ", AVERAGE(Judge1:Judge5!O10))</f>
        <v xml:space="preserve"> </v>
      </c>
      <c r="P10" s="32" t="str">
        <f>IF(ISERROR(AVERAGE(Judge1:Judge5!P10))," ", AVERAGE(Judge1:Judge5!P10))</f>
        <v xml:space="preserve"> </v>
      </c>
      <c r="Q10" s="32" t="str">
        <f>IF(ISERROR(AVERAGE(Judge1:Judge5!Q10))," ", AVERAGE(Judge1:Judge5!Q10))</f>
        <v xml:space="preserve"> </v>
      </c>
      <c r="R10" s="32" t="str">
        <f>IF(ISERROR(AVERAGE(Judge1:Judge5!R10))," ", AVERAGE(Judge1:Judge5!R10))</f>
        <v xml:space="preserve"> </v>
      </c>
      <c r="S10" s="32" t="str">
        <f>IF(ISERROR(AVERAGE(Judge1:Judge5!S10))," ", AVERAGE(Judge1:Judge5!S10))</f>
        <v xml:space="preserve"> </v>
      </c>
      <c r="T10" s="32" t="str">
        <f>IF(ISERROR(AVERAGE(Judge1:Judge5!T10))," ", AVERAGE(Judge1:Judge5!T10))</f>
        <v xml:space="preserve"> </v>
      </c>
      <c r="U10" s="32" t="str">
        <f>IF(ISERROR(AVERAGE(Judge1:Judge5!U10))," ", AVERAGE(Judge1:Judge5!U10))</f>
        <v xml:space="preserve"> </v>
      </c>
      <c r="V10" s="32" t="str">
        <f>IF(ISERROR(AVERAGE(Judge1:Judge5!V10))," ", AVERAGE(Judge1:Judge5!V10))</f>
        <v xml:space="preserve"> </v>
      </c>
      <c r="W10" s="32" t="str">
        <f>IF(ISERROR(AVERAGE(Judge1:Judge5!W10))," ", AVERAGE(Judge1:Judge5!W10))</f>
        <v xml:space="preserve"> </v>
      </c>
      <c r="X10" s="32" t="str">
        <f>IF(ISERROR(AVERAGE(Judge1:Judge5!X10))," ", AVERAGE(Judge1:Judge5!X10))</f>
        <v xml:space="preserve"> </v>
      </c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1063</v>
      </c>
      <c r="B11" s="19">
        <v>6311</v>
      </c>
      <c r="C11" s="3" t="s">
        <v>23</v>
      </c>
      <c r="D11" s="3" t="s">
        <v>28</v>
      </c>
      <c r="E11" s="3">
        <v>50</v>
      </c>
      <c r="F11" s="32" t="str">
        <f>IF(ISERROR(AVERAGE(Judge1:Judge5!F11))," ", AVERAGE(Judge1:Judge5!F11))</f>
        <v xml:space="preserve"> </v>
      </c>
      <c r="G11" s="32" t="str">
        <f>IF(ISERROR(AVERAGE(Judge1:Judge5!G11))," ", AVERAGE(Judge1:Judge5!G11))</f>
        <v xml:space="preserve"> </v>
      </c>
      <c r="H11" s="32" t="str">
        <f>IF(ISERROR(AVERAGE(Judge1:Judge5!H11))," ", AVERAGE(Judge1:Judge5!H11))</f>
        <v xml:space="preserve"> </v>
      </c>
      <c r="I11" s="32" t="str">
        <f>IF(ISERROR(AVERAGE(Judge1:Judge5!I11))," ", AVERAGE(Judge1:Judge5!I11))</f>
        <v xml:space="preserve"> </v>
      </c>
      <c r="J11" s="32" t="str">
        <f>IF(ISERROR(AVERAGE(Judge1:Judge5!J11))," ", AVERAGE(Judge1:Judge5!J11))</f>
        <v xml:space="preserve"> </v>
      </c>
      <c r="K11" s="32" t="str">
        <f>IF(ISERROR(AVERAGE(Judge1:Judge5!K11))," ", AVERAGE(Judge1:Judge5!K11))</f>
        <v xml:space="preserve"> </v>
      </c>
      <c r="L11" s="32" t="str">
        <f>IF(ISERROR(AVERAGE(Judge1:Judge5!L11))," ", AVERAGE(Judge1:Judge5!L11))</f>
        <v xml:space="preserve"> </v>
      </c>
      <c r="M11" s="32" t="str">
        <f>IF(ISERROR(AVERAGE(Judge1:Judge5!M11))," ", AVERAGE(Judge1:Judge5!M11))</f>
        <v xml:space="preserve"> </v>
      </c>
      <c r="N11" s="32" t="str">
        <f>IF(ISERROR(AVERAGE(Judge1:Judge5!N11))," ", AVERAGE(Judge1:Judge5!N11))</f>
        <v xml:space="preserve"> </v>
      </c>
      <c r="O11" s="32" t="str">
        <f>IF(ISERROR(AVERAGE(Judge1:Judge5!O11))," ", AVERAGE(Judge1:Judge5!O11))</f>
        <v xml:space="preserve"> </v>
      </c>
      <c r="P11" s="32" t="str">
        <f>IF(ISERROR(AVERAGE(Judge1:Judge5!P11))," ", AVERAGE(Judge1:Judge5!P11))</f>
        <v xml:space="preserve"> </v>
      </c>
      <c r="Q11" s="32" t="str">
        <f>IF(ISERROR(AVERAGE(Judge1:Judge5!Q11))," ", AVERAGE(Judge1:Judge5!Q11))</f>
        <v xml:space="preserve"> </v>
      </c>
      <c r="R11" s="32" t="str">
        <f>IF(ISERROR(AVERAGE(Judge1:Judge5!R11))," ", AVERAGE(Judge1:Judge5!R11))</f>
        <v xml:space="preserve"> </v>
      </c>
      <c r="S11" s="32" t="str">
        <f>IF(ISERROR(AVERAGE(Judge1:Judge5!S11))," ", AVERAGE(Judge1:Judge5!S11))</f>
        <v xml:space="preserve"> </v>
      </c>
      <c r="T11" s="32" t="str">
        <f>IF(ISERROR(AVERAGE(Judge1:Judge5!T11))," ", AVERAGE(Judge1:Judge5!T11))</f>
        <v xml:space="preserve"> </v>
      </c>
      <c r="U11" s="32" t="str">
        <f>IF(ISERROR(AVERAGE(Judge1:Judge5!U11))," ", AVERAGE(Judge1:Judge5!U11))</f>
        <v xml:space="preserve"> </v>
      </c>
      <c r="V11" s="32" t="str">
        <f>IF(ISERROR(AVERAGE(Judge1:Judge5!V11))," ", AVERAGE(Judge1:Judge5!V11))</f>
        <v xml:space="preserve"> </v>
      </c>
      <c r="W11" s="32" t="str">
        <f>IF(ISERROR(AVERAGE(Judge1:Judge5!W11))," ", AVERAGE(Judge1:Judge5!W11))</f>
        <v xml:space="preserve"> </v>
      </c>
      <c r="X11" s="32" t="str">
        <f>IF(ISERROR(AVERAGE(Judge1:Judge5!X11))," ", AVERAGE(Judge1:Judge5!X11))</f>
        <v xml:space="preserve"> </v>
      </c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1063</v>
      </c>
      <c r="B12" s="19">
        <v>6312</v>
      </c>
      <c r="C12" s="3" t="s">
        <v>23</v>
      </c>
      <c r="D12" s="3" t="s">
        <v>29</v>
      </c>
      <c r="E12" s="3">
        <v>50</v>
      </c>
      <c r="F12" s="32" t="str">
        <f>IF(ISERROR(AVERAGE(Judge1:Judge5!F12))," ", AVERAGE(Judge1:Judge5!F12))</f>
        <v xml:space="preserve"> </v>
      </c>
      <c r="G12" s="32" t="str">
        <f>IF(ISERROR(AVERAGE(Judge1:Judge5!G12))," ", AVERAGE(Judge1:Judge5!G12))</f>
        <v xml:space="preserve"> </v>
      </c>
      <c r="H12" s="32" t="str">
        <f>IF(ISERROR(AVERAGE(Judge1:Judge5!H12))," ", AVERAGE(Judge1:Judge5!H12))</f>
        <v xml:space="preserve"> </v>
      </c>
      <c r="I12" s="32" t="str">
        <f>IF(ISERROR(AVERAGE(Judge1:Judge5!I12))," ", AVERAGE(Judge1:Judge5!I12))</f>
        <v xml:space="preserve"> </v>
      </c>
      <c r="J12" s="32" t="str">
        <f>IF(ISERROR(AVERAGE(Judge1:Judge5!J12))," ", AVERAGE(Judge1:Judge5!J12))</f>
        <v xml:space="preserve"> </v>
      </c>
      <c r="K12" s="32" t="str">
        <f>IF(ISERROR(AVERAGE(Judge1:Judge5!K12))," ", AVERAGE(Judge1:Judge5!K12))</f>
        <v xml:space="preserve"> </v>
      </c>
      <c r="L12" s="32" t="str">
        <f>IF(ISERROR(AVERAGE(Judge1:Judge5!L12))," ", AVERAGE(Judge1:Judge5!L12))</f>
        <v xml:space="preserve"> </v>
      </c>
      <c r="M12" s="32" t="str">
        <f>IF(ISERROR(AVERAGE(Judge1:Judge5!M12))," ", AVERAGE(Judge1:Judge5!M12))</f>
        <v xml:space="preserve"> </v>
      </c>
      <c r="N12" s="32" t="str">
        <f>IF(ISERROR(AVERAGE(Judge1:Judge5!N12))," ", AVERAGE(Judge1:Judge5!N12))</f>
        <v xml:space="preserve"> </v>
      </c>
      <c r="O12" s="32" t="str">
        <f>IF(ISERROR(AVERAGE(Judge1:Judge5!O12))," ", AVERAGE(Judge1:Judge5!O12))</f>
        <v xml:space="preserve"> </v>
      </c>
      <c r="P12" s="32" t="str">
        <f>IF(ISERROR(AVERAGE(Judge1:Judge5!P12))," ", AVERAGE(Judge1:Judge5!P12))</f>
        <v xml:space="preserve"> </v>
      </c>
      <c r="Q12" s="32" t="str">
        <f>IF(ISERROR(AVERAGE(Judge1:Judge5!Q12))," ", AVERAGE(Judge1:Judge5!Q12))</f>
        <v xml:space="preserve"> </v>
      </c>
      <c r="R12" s="32" t="str">
        <f>IF(ISERROR(AVERAGE(Judge1:Judge5!R12))," ", AVERAGE(Judge1:Judge5!R12))</f>
        <v xml:space="preserve"> </v>
      </c>
      <c r="S12" s="32" t="str">
        <f>IF(ISERROR(AVERAGE(Judge1:Judge5!S12))," ", AVERAGE(Judge1:Judge5!S12))</f>
        <v xml:space="preserve"> </v>
      </c>
      <c r="T12" s="32" t="str">
        <f>IF(ISERROR(AVERAGE(Judge1:Judge5!T12))," ", AVERAGE(Judge1:Judge5!T12))</f>
        <v xml:space="preserve"> </v>
      </c>
      <c r="U12" s="32" t="str">
        <f>IF(ISERROR(AVERAGE(Judge1:Judge5!U12))," ", AVERAGE(Judge1:Judge5!U12))</f>
        <v xml:space="preserve"> </v>
      </c>
      <c r="V12" s="32" t="str">
        <f>IF(ISERROR(AVERAGE(Judge1:Judge5!V12))," ", AVERAGE(Judge1:Judge5!V12))</f>
        <v xml:space="preserve"> </v>
      </c>
      <c r="W12" s="32" t="str">
        <f>IF(ISERROR(AVERAGE(Judge1:Judge5!W12))," ", AVERAGE(Judge1:Judge5!W12))</f>
        <v xml:space="preserve"> </v>
      </c>
      <c r="X12" s="32" t="str">
        <f>IF(ISERROR(AVERAGE(Judge1:Judge5!X12))," ", AVERAGE(Judge1:Judge5!X12))</f>
        <v xml:space="preserve"> </v>
      </c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1063</v>
      </c>
      <c r="B13" s="19">
        <v>6314</v>
      </c>
      <c r="C13" s="3" t="s">
        <v>23</v>
      </c>
      <c r="D13" s="3" t="s">
        <v>30</v>
      </c>
      <c r="E13" s="3">
        <v>100</v>
      </c>
      <c r="F13" s="32" t="str">
        <f>IF(ISERROR(AVERAGE(Judge1:Judge5!F13))," ", AVERAGE(Judge1:Judge5!F13))</f>
        <v xml:space="preserve"> </v>
      </c>
      <c r="G13" s="32" t="str">
        <f>IF(ISERROR(AVERAGE(Judge1:Judge5!G13))," ", AVERAGE(Judge1:Judge5!G13))</f>
        <v xml:space="preserve"> </v>
      </c>
      <c r="H13" s="32" t="str">
        <f>IF(ISERROR(AVERAGE(Judge1:Judge5!H13))," ", AVERAGE(Judge1:Judge5!H13))</f>
        <v xml:space="preserve"> </v>
      </c>
      <c r="I13" s="32" t="str">
        <f>IF(ISERROR(AVERAGE(Judge1:Judge5!I13))," ", AVERAGE(Judge1:Judge5!I13))</f>
        <v xml:space="preserve"> </v>
      </c>
      <c r="J13" s="32" t="str">
        <f>IF(ISERROR(AVERAGE(Judge1:Judge5!J13))," ", AVERAGE(Judge1:Judge5!J13))</f>
        <v xml:space="preserve"> </v>
      </c>
      <c r="K13" s="32" t="str">
        <f>IF(ISERROR(AVERAGE(Judge1:Judge5!K13))," ", AVERAGE(Judge1:Judge5!K13))</f>
        <v xml:space="preserve"> </v>
      </c>
      <c r="L13" s="32" t="str">
        <f>IF(ISERROR(AVERAGE(Judge1:Judge5!L13))," ", AVERAGE(Judge1:Judge5!L13))</f>
        <v xml:space="preserve"> </v>
      </c>
      <c r="M13" s="32" t="str">
        <f>IF(ISERROR(AVERAGE(Judge1:Judge5!M13))," ", AVERAGE(Judge1:Judge5!M13))</f>
        <v xml:space="preserve"> </v>
      </c>
      <c r="N13" s="32" t="str">
        <f>IF(ISERROR(AVERAGE(Judge1:Judge5!N13))," ", AVERAGE(Judge1:Judge5!N13))</f>
        <v xml:space="preserve"> </v>
      </c>
      <c r="O13" s="32" t="str">
        <f>IF(ISERROR(AVERAGE(Judge1:Judge5!O13))," ", AVERAGE(Judge1:Judge5!O13))</f>
        <v xml:space="preserve"> </v>
      </c>
      <c r="P13" s="32" t="str">
        <f>IF(ISERROR(AVERAGE(Judge1:Judge5!P13))," ", AVERAGE(Judge1:Judge5!P13))</f>
        <v xml:space="preserve"> </v>
      </c>
      <c r="Q13" s="32" t="str">
        <f>IF(ISERROR(AVERAGE(Judge1:Judge5!Q13))," ", AVERAGE(Judge1:Judge5!Q13))</f>
        <v xml:space="preserve"> </v>
      </c>
      <c r="R13" s="32" t="str">
        <f>IF(ISERROR(AVERAGE(Judge1:Judge5!R13))," ", AVERAGE(Judge1:Judge5!R13))</f>
        <v xml:space="preserve"> </v>
      </c>
      <c r="S13" s="32" t="str">
        <f>IF(ISERROR(AVERAGE(Judge1:Judge5!S13))," ", AVERAGE(Judge1:Judge5!S13))</f>
        <v xml:space="preserve"> </v>
      </c>
      <c r="T13" s="32" t="str">
        <f>IF(ISERROR(AVERAGE(Judge1:Judge5!T13))," ", AVERAGE(Judge1:Judge5!T13))</f>
        <v xml:space="preserve"> </v>
      </c>
      <c r="U13" s="32" t="str">
        <f>IF(ISERROR(AVERAGE(Judge1:Judge5!U13))," ", AVERAGE(Judge1:Judge5!U13))</f>
        <v xml:space="preserve"> </v>
      </c>
      <c r="V13" s="32" t="str">
        <f>IF(ISERROR(AVERAGE(Judge1:Judge5!V13))," ", AVERAGE(Judge1:Judge5!V13))</f>
        <v xml:space="preserve"> </v>
      </c>
      <c r="W13" s="32" t="str">
        <f>IF(ISERROR(AVERAGE(Judge1:Judge5!W13))," ", AVERAGE(Judge1:Judge5!W13))</f>
        <v xml:space="preserve"> </v>
      </c>
      <c r="X13" s="32" t="str">
        <f>IF(ISERROR(AVERAGE(Judge1:Judge5!X13))," ", AVERAGE(Judge1:Judge5!X13))</f>
        <v xml:space="preserve"> </v>
      </c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1063</v>
      </c>
      <c r="B14" s="19">
        <v>6315</v>
      </c>
      <c r="C14" s="3" t="s">
        <v>23</v>
      </c>
      <c r="D14" s="3" t="s">
        <v>31</v>
      </c>
      <c r="E14" s="3">
        <v>100</v>
      </c>
      <c r="F14" s="32" t="str">
        <f>IF(ISERROR(AVERAGE(Judge1:Judge5!F14))," ", AVERAGE(Judge1:Judge5!F14))</f>
        <v xml:space="preserve"> </v>
      </c>
      <c r="G14" s="32" t="str">
        <f>IF(ISERROR(AVERAGE(Judge1:Judge5!G14))," ", AVERAGE(Judge1:Judge5!G14))</f>
        <v xml:space="preserve"> </v>
      </c>
      <c r="H14" s="32" t="str">
        <f>IF(ISERROR(AVERAGE(Judge1:Judge5!H14))," ", AVERAGE(Judge1:Judge5!H14))</f>
        <v xml:space="preserve"> </v>
      </c>
      <c r="I14" s="32" t="str">
        <f>IF(ISERROR(AVERAGE(Judge1:Judge5!I14))," ", AVERAGE(Judge1:Judge5!I14))</f>
        <v xml:space="preserve"> </v>
      </c>
      <c r="J14" s="32" t="str">
        <f>IF(ISERROR(AVERAGE(Judge1:Judge5!J14))," ", AVERAGE(Judge1:Judge5!J14))</f>
        <v xml:space="preserve"> </v>
      </c>
      <c r="K14" s="32" t="str">
        <f>IF(ISERROR(AVERAGE(Judge1:Judge5!K14))," ", AVERAGE(Judge1:Judge5!K14))</f>
        <v xml:space="preserve"> </v>
      </c>
      <c r="L14" s="32" t="str">
        <f>IF(ISERROR(AVERAGE(Judge1:Judge5!L14))," ", AVERAGE(Judge1:Judge5!L14))</f>
        <v xml:space="preserve"> </v>
      </c>
      <c r="M14" s="32" t="str">
        <f>IF(ISERROR(AVERAGE(Judge1:Judge5!M14))," ", AVERAGE(Judge1:Judge5!M14))</f>
        <v xml:space="preserve"> </v>
      </c>
      <c r="N14" s="32" t="str">
        <f>IF(ISERROR(AVERAGE(Judge1:Judge5!N14))," ", AVERAGE(Judge1:Judge5!N14))</f>
        <v xml:space="preserve"> </v>
      </c>
      <c r="O14" s="32" t="str">
        <f>IF(ISERROR(AVERAGE(Judge1:Judge5!O14))," ", AVERAGE(Judge1:Judge5!O14))</f>
        <v xml:space="preserve"> </v>
      </c>
      <c r="P14" s="32" t="str">
        <f>IF(ISERROR(AVERAGE(Judge1:Judge5!P14))," ", AVERAGE(Judge1:Judge5!P14))</f>
        <v xml:space="preserve"> </v>
      </c>
      <c r="Q14" s="32" t="str">
        <f>IF(ISERROR(AVERAGE(Judge1:Judge5!Q14))," ", AVERAGE(Judge1:Judge5!Q14))</f>
        <v xml:space="preserve"> </v>
      </c>
      <c r="R14" s="32" t="str">
        <f>IF(ISERROR(AVERAGE(Judge1:Judge5!R14))," ", AVERAGE(Judge1:Judge5!R14))</f>
        <v xml:space="preserve"> </v>
      </c>
      <c r="S14" s="32" t="str">
        <f>IF(ISERROR(AVERAGE(Judge1:Judge5!S14))," ", AVERAGE(Judge1:Judge5!S14))</f>
        <v xml:space="preserve"> </v>
      </c>
      <c r="T14" s="32" t="str">
        <f>IF(ISERROR(AVERAGE(Judge1:Judge5!T14))," ", AVERAGE(Judge1:Judge5!T14))</f>
        <v xml:space="preserve"> </v>
      </c>
      <c r="U14" s="32" t="str">
        <f>IF(ISERROR(AVERAGE(Judge1:Judge5!U14))," ", AVERAGE(Judge1:Judge5!U14))</f>
        <v xml:space="preserve"> </v>
      </c>
      <c r="V14" s="32" t="str">
        <f>IF(ISERROR(AVERAGE(Judge1:Judge5!V14))," ", AVERAGE(Judge1:Judge5!V14))</f>
        <v xml:space="preserve"> </v>
      </c>
      <c r="W14" s="32" t="str">
        <f>IF(ISERROR(AVERAGE(Judge1:Judge5!W14))," ", AVERAGE(Judge1:Judge5!W14))</f>
        <v xml:space="preserve"> </v>
      </c>
      <c r="X14" s="32" t="str">
        <f>IF(ISERROR(AVERAGE(Judge1:Judge5!X14))," ", AVERAGE(Judge1:Judge5!X14))</f>
        <v xml:space="preserve"> </v>
      </c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A15" s="19">
        <v>1063</v>
      </c>
      <c r="B15" s="19">
        <v>6316</v>
      </c>
      <c r="C15" s="3" t="s">
        <v>23</v>
      </c>
      <c r="D15" s="3" t="s">
        <v>32</v>
      </c>
      <c r="E15" s="3">
        <v>50</v>
      </c>
      <c r="F15" s="32" t="str">
        <f>IF(ISERROR(AVERAGE(Judge1:Judge5!F15))," ", AVERAGE(Judge1:Judge5!F15))</f>
        <v xml:space="preserve"> </v>
      </c>
      <c r="G15" s="32" t="str">
        <f>IF(ISERROR(AVERAGE(Judge1:Judge5!G15))," ", AVERAGE(Judge1:Judge5!G15))</f>
        <v xml:space="preserve"> </v>
      </c>
      <c r="H15" s="32" t="str">
        <f>IF(ISERROR(AVERAGE(Judge1:Judge5!H15))," ", AVERAGE(Judge1:Judge5!H15))</f>
        <v xml:space="preserve"> </v>
      </c>
      <c r="I15" s="32" t="str">
        <f>IF(ISERROR(AVERAGE(Judge1:Judge5!I15))," ", AVERAGE(Judge1:Judge5!I15))</f>
        <v xml:space="preserve"> </v>
      </c>
      <c r="J15" s="32" t="str">
        <f>IF(ISERROR(AVERAGE(Judge1:Judge5!J15))," ", AVERAGE(Judge1:Judge5!J15))</f>
        <v xml:space="preserve"> </v>
      </c>
      <c r="K15" s="32" t="str">
        <f>IF(ISERROR(AVERAGE(Judge1:Judge5!K15))," ", AVERAGE(Judge1:Judge5!K15))</f>
        <v xml:space="preserve"> </v>
      </c>
      <c r="L15" s="32" t="str">
        <f>IF(ISERROR(AVERAGE(Judge1:Judge5!L15))," ", AVERAGE(Judge1:Judge5!L15))</f>
        <v xml:space="preserve"> </v>
      </c>
      <c r="M15" s="32" t="str">
        <f>IF(ISERROR(AVERAGE(Judge1:Judge5!M15))," ", AVERAGE(Judge1:Judge5!M15))</f>
        <v xml:space="preserve"> </v>
      </c>
      <c r="N15" s="32" t="str">
        <f>IF(ISERROR(AVERAGE(Judge1:Judge5!N15))," ", AVERAGE(Judge1:Judge5!N15))</f>
        <v xml:space="preserve"> </v>
      </c>
      <c r="O15" s="32" t="str">
        <f>IF(ISERROR(AVERAGE(Judge1:Judge5!O15))," ", AVERAGE(Judge1:Judge5!O15))</f>
        <v xml:space="preserve"> </v>
      </c>
      <c r="P15" s="32" t="str">
        <f>IF(ISERROR(AVERAGE(Judge1:Judge5!P15))," ", AVERAGE(Judge1:Judge5!P15))</f>
        <v xml:space="preserve"> </v>
      </c>
      <c r="Q15" s="32" t="str">
        <f>IF(ISERROR(AVERAGE(Judge1:Judge5!Q15))," ", AVERAGE(Judge1:Judge5!Q15))</f>
        <v xml:space="preserve"> </v>
      </c>
      <c r="R15" s="32" t="str">
        <f>IF(ISERROR(AVERAGE(Judge1:Judge5!R15))," ", AVERAGE(Judge1:Judge5!R15))</f>
        <v xml:space="preserve"> </v>
      </c>
      <c r="S15" s="32" t="str">
        <f>IF(ISERROR(AVERAGE(Judge1:Judge5!S15))," ", AVERAGE(Judge1:Judge5!S15))</f>
        <v xml:space="preserve"> </v>
      </c>
      <c r="T15" s="32" t="str">
        <f>IF(ISERROR(AVERAGE(Judge1:Judge5!T15))," ", AVERAGE(Judge1:Judge5!T15))</f>
        <v xml:space="preserve"> </v>
      </c>
      <c r="U15" s="32" t="str">
        <f>IF(ISERROR(AVERAGE(Judge1:Judge5!U15))," ", AVERAGE(Judge1:Judge5!U15))</f>
        <v xml:space="preserve"> </v>
      </c>
      <c r="V15" s="32" t="str">
        <f>IF(ISERROR(AVERAGE(Judge1:Judge5!V15))," ", AVERAGE(Judge1:Judge5!V15))</f>
        <v xml:space="preserve"> </v>
      </c>
      <c r="W15" s="32" t="str">
        <f>IF(ISERROR(AVERAGE(Judge1:Judge5!W15))," ", AVERAGE(Judge1:Judge5!W15))</f>
        <v xml:space="preserve"> </v>
      </c>
      <c r="X15" s="32" t="str">
        <f>IF(ISERROR(AVERAGE(Judge1:Judge5!X15))," ", AVERAGE(Judge1:Judge5!X15))</f>
        <v xml:space="preserve"> </v>
      </c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A16" s="19">
        <v>1063</v>
      </c>
      <c r="B16" s="19">
        <v>6317</v>
      </c>
      <c r="C16" s="3" t="s">
        <v>23</v>
      </c>
      <c r="D16" s="3" t="s">
        <v>33</v>
      </c>
      <c r="E16" s="3">
        <v>50</v>
      </c>
      <c r="F16" s="32" t="str">
        <f>IF(ISERROR(AVERAGE(Judge1:Judge5!F16))," ", AVERAGE(Judge1:Judge5!F16))</f>
        <v xml:space="preserve"> </v>
      </c>
      <c r="G16" s="32" t="str">
        <f>IF(ISERROR(AVERAGE(Judge1:Judge5!G16))," ", AVERAGE(Judge1:Judge5!G16))</f>
        <v xml:space="preserve"> </v>
      </c>
      <c r="H16" s="32" t="str">
        <f>IF(ISERROR(AVERAGE(Judge1:Judge5!H16))," ", AVERAGE(Judge1:Judge5!H16))</f>
        <v xml:space="preserve"> </v>
      </c>
      <c r="I16" s="32" t="str">
        <f>IF(ISERROR(AVERAGE(Judge1:Judge5!I16))," ", AVERAGE(Judge1:Judge5!I16))</f>
        <v xml:space="preserve"> </v>
      </c>
      <c r="J16" s="32" t="str">
        <f>IF(ISERROR(AVERAGE(Judge1:Judge5!J16))," ", AVERAGE(Judge1:Judge5!J16))</f>
        <v xml:space="preserve"> </v>
      </c>
      <c r="K16" s="32" t="str">
        <f>IF(ISERROR(AVERAGE(Judge1:Judge5!K16))," ", AVERAGE(Judge1:Judge5!K16))</f>
        <v xml:space="preserve"> </v>
      </c>
      <c r="L16" s="32" t="str">
        <f>IF(ISERROR(AVERAGE(Judge1:Judge5!L16))," ", AVERAGE(Judge1:Judge5!L16))</f>
        <v xml:space="preserve"> </v>
      </c>
      <c r="M16" s="32" t="str">
        <f>IF(ISERROR(AVERAGE(Judge1:Judge5!M16))," ", AVERAGE(Judge1:Judge5!M16))</f>
        <v xml:space="preserve"> </v>
      </c>
      <c r="N16" s="32" t="str">
        <f>IF(ISERROR(AVERAGE(Judge1:Judge5!N16))," ", AVERAGE(Judge1:Judge5!N16))</f>
        <v xml:space="preserve"> </v>
      </c>
      <c r="O16" s="32" t="str">
        <f>IF(ISERROR(AVERAGE(Judge1:Judge5!O16))," ", AVERAGE(Judge1:Judge5!O16))</f>
        <v xml:space="preserve"> </v>
      </c>
      <c r="P16" s="32" t="str">
        <f>IF(ISERROR(AVERAGE(Judge1:Judge5!P16))," ", AVERAGE(Judge1:Judge5!P16))</f>
        <v xml:space="preserve"> </v>
      </c>
      <c r="Q16" s="32" t="str">
        <f>IF(ISERROR(AVERAGE(Judge1:Judge5!Q16))," ", AVERAGE(Judge1:Judge5!Q16))</f>
        <v xml:space="preserve"> </v>
      </c>
      <c r="R16" s="32" t="str">
        <f>IF(ISERROR(AVERAGE(Judge1:Judge5!R16))," ", AVERAGE(Judge1:Judge5!R16))</f>
        <v xml:space="preserve"> </v>
      </c>
      <c r="S16" s="32" t="str">
        <f>IF(ISERROR(AVERAGE(Judge1:Judge5!S16))," ", AVERAGE(Judge1:Judge5!S16))</f>
        <v xml:space="preserve"> </v>
      </c>
      <c r="T16" s="32" t="str">
        <f>IF(ISERROR(AVERAGE(Judge1:Judge5!T16))," ", AVERAGE(Judge1:Judge5!T16))</f>
        <v xml:space="preserve"> </v>
      </c>
      <c r="U16" s="32" t="str">
        <f>IF(ISERROR(AVERAGE(Judge1:Judge5!U16))," ", AVERAGE(Judge1:Judge5!U16))</f>
        <v xml:space="preserve"> </v>
      </c>
      <c r="V16" s="32" t="str">
        <f>IF(ISERROR(AVERAGE(Judge1:Judge5!V16))," ", AVERAGE(Judge1:Judge5!V16))</f>
        <v xml:space="preserve"> </v>
      </c>
      <c r="W16" s="32" t="str">
        <f>IF(ISERROR(AVERAGE(Judge1:Judge5!W16))," ", AVERAGE(Judge1:Judge5!W16))</f>
        <v xml:space="preserve"> </v>
      </c>
      <c r="X16" s="32" t="str">
        <f>IF(ISERROR(AVERAGE(Judge1:Judge5!X16))," ", AVERAGE(Judge1:Judge5!X16))</f>
        <v xml:space="preserve"> 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1:69" x14ac:dyDescent="0.25">
      <c r="A17" s="19">
        <v>1063</v>
      </c>
      <c r="B17" s="19">
        <v>701567</v>
      </c>
      <c r="C17" s="3" t="s">
        <v>23</v>
      </c>
      <c r="D17" s="3" t="s">
        <v>34</v>
      </c>
      <c r="E17" s="3">
        <v>150</v>
      </c>
      <c r="F17" s="32" t="str">
        <f>IF(ISERROR(AVERAGE(Judge1:Judge5!F17))," ", AVERAGE(Judge1:Judge5!F17))</f>
        <v xml:space="preserve"> </v>
      </c>
      <c r="G17" s="32" t="str">
        <f>IF(ISERROR(AVERAGE(Judge1:Judge5!G17))," ", AVERAGE(Judge1:Judge5!G17))</f>
        <v xml:space="preserve"> </v>
      </c>
      <c r="H17" s="32" t="str">
        <f>IF(ISERROR(AVERAGE(Judge1:Judge5!H17))," ", AVERAGE(Judge1:Judge5!H17))</f>
        <v xml:space="preserve"> </v>
      </c>
      <c r="I17" s="32" t="str">
        <f>IF(ISERROR(AVERAGE(Judge1:Judge5!I17))," ", AVERAGE(Judge1:Judge5!I17))</f>
        <v xml:space="preserve"> </v>
      </c>
      <c r="J17" s="32" t="str">
        <f>IF(ISERROR(AVERAGE(Judge1:Judge5!J17))," ", AVERAGE(Judge1:Judge5!J17))</f>
        <v xml:space="preserve"> </v>
      </c>
      <c r="K17" s="32" t="str">
        <f>IF(ISERROR(AVERAGE(Judge1:Judge5!K17))," ", AVERAGE(Judge1:Judge5!K17))</f>
        <v xml:space="preserve"> </v>
      </c>
      <c r="L17" s="32" t="str">
        <f>IF(ISERROR(AVERAGE(Judge1:Judge5!L17))," ", AVERAGE(Judge1:Judge5!L17))</f>
        <v xml:space="preserve"> </v>
      </c>
      <c r="M17" s="32" t="str">
        <f>IF(ISERROR(AVERAGE(Judge1:Judge5!M17))," ", AVERAGE(Judge1:Judge5!M17))</f>
        <v xml:space="preserve"> </v>
      </c>
      <c r="N17" s="32" t="str">
        <f>IF(ISERROR(AVERAGE(Judge1:Judge5!N17))," ", AVERAGE(Judge1:Judge5!N17))</f>
        <v xml:space="preserve"> </v>
      </c>
      <c r="O17" s="32" t="str">
        <f>IF(ISERROR(AVERAGE(Judge1:Judge5!O17))," ", AVERAGE(Judge1:Judge5!O17))</f>
        <v xml:space="preserve"> </v>
      </c>
      <c r="P17" s="32" t="str">
        <f>IF(ISERROR(AVERAGE(Judge1:Judge5!P17))," ", AVERAGE(Judge1:Judge5!P17))</f>
        <v xml:space="preserve"> </v>
      </c>
      <c r="Q17" s="32" t="str">
        <f>IF(ISERROR(AVERAGE(Judge1:Judge5!Q17))," ", AVERAGE(Judge1:Judge5!Q17))</f>
        <v xml:space="preserve"> </v>
      </c>
      <c r="R17" s="32" t="str">
        <f>IF(ISERROR(AVERAGE(Judge1:Judge5!R17))," ", AVERAGE(Judge1:Judge5!R17))</f>
        <v xml:space="preserve"> </v>
      </c>
      <c r="S17" s="32" t="str">
        <f>IF(ISERROR(AVERAGE(Judge1:Judge5!S17))," ", AVERAGE(Judge1:Judge5!S17))</f>
        <v xml:space="preserve"> </v>
      </c>
      <c r="T17" s="32" t="str">
        <f>IF(ISERROR(AVERAGE(Judge1:Judge5!T17))," ", AVERAGE(Judge1:Judge5!T17))</f>
        <v xml:space="preserve"> </v>
      </c>
      <c r="U17" s="32" t="str">
        <f>IF(ISERROR(AVERAGE(Judge1:Judge5!U17))," ", AVERAGE(Judge1:Judge5!U17))</f>
        <v xml:space="preserve"> </v>
      </c>
      <c r="V17" s="32" t="str">
        <f>IF(ISERROR(AVERAGE(Judge1:Judge5!V17))," ", AVERAGE(Judge1:Judge5!V17))</f>
        <v xml:space="preserve"> </v>
      </c>
      <c r="W17" s="32" t="str">
        <f>IF(ISERROR(AVERAGE(Judge1:Judge5!W17))," ", AVERAGE(Judge1:Judge5!W17))</f>
        <v xml:space="preserve"> </v>
      </c>
      <c r="X17" s="32" t="str">
        <f>IF(ISERROR(AVERAGE(Judge1:Judge5!X17))," ", AVERAGE(Judge1:Judge5!X17))</f>
        <v xml:space="preserve"> </v>
      </c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1:69" x14ac:dyDescent="0.25">
      <c r="A18" s="19">
        <v>1063</v>
      </c>
      <c r="B18" s="19">
        <v>6318</v>
      </c>
      <c r="C18" s="3" t="s">
        <v>23</v>
      </c>
      <c r="D18" s="3" t="s">
        <v>35</v>
      </c>
      <c r="E18" s="3">
        <v>50</v>
      </c>
      <c r="F18" s="32" t="str">
        <f>IF(ISERROR(AVERAGE(Judge1:Judge5!F18))," ", AVERAGE(Judge1:Judge5!F18))</f>
        <v xml:space="preserve"> </v>
      </c>
      <c r="G18" s="32" t="str">
        <f>IF(ISERROR(AVERAGE(Judge1:Judge5!G18))," ", AVERAGE(Judge1:Judge5!G18))</f>
        <v xml:space="preserve"> </v>
      </c>
      <c r="H18" s="32" t="str">
        <f>IF(ISERROR(AVERAGE(Judge1:Judge5!H18))," ", AVERAGE(Judge1:Judge5!H18))</f>
        <v xml:space="preserve"> </v>
      </c>
      <c r="I18" s="32" t="str">
        <f>IF(ISERROR(AVERAGE(Judge1:Judge5!I18))," ", AVERAGE(Judge1:Judge5!I18))</f>
        <v xml:space="preserve"> </v>
      </c>
      <c r="J18" s="32" t="str">
        <f>IF(ISERROR(AVERAGE(Judge1:Judge5!J18))," ", AVERAGE(Judge1:Judge5!J18))</f>
        <v xml:space="preserve"> </v>
      </c>
      <c r="K18" s="32" t="str">
        <f>IF(ISERROR(AVERAGE(Judge1:Judge5!K18))," ", AVERAGE(Judge1:Judge5!K18))</f>
        <v xml:space="preserve"> </v>
      </c>
      <c r="L18" s="32" t="str">
        <f>IF(ISERROR(AVERAGE(Judge1:Judge5!L18))," ", AVERAGE(Judge1:Judge5!L18))</f>
        <v xml:space="preserve"> </v>
      </c>
      <c r="M18" s="32" t="str">
        <f>IF(ISERROR(AVERAGE(Judge1:Judge5!M18))," ", AVERAGE(Judge1:Judge5!M18))</f>
        <v xml:space="preserve"> </v>
      </c>
      <c r="N18" s="32" t="str">
        <f>IF(ISERROR(AVERAGE(Judge1:Judge5!N18))," ", AVERAGE(Judge1:Judge5!N18))</f>
        <v xml:space="preserve"> </v>
      </c>
      <c r="O18" s="32" t="str">
        <f>IF(ISERROR(AVERAGE(Judge1:Judge5!O18))," ", AVERAGE(Judge1:Judge5!O18))</f>
        <v xml:space="preserve"> </v>
      </c>
      <c r="P18" s="32" t="str">
        <f>IF(ISERROR(AVERAGE(Judge1:Judge5!P18))," ", AVERAGE(Judge1:Judge5!P18))</f>
        <v xml:space="preserve"> </v>
      </c>
      <c r="Q18" s="32" t="str">
        <f>IF(ISERROR(AVERAGE(Judge1:Judge5!Q18))," ", AVERAGE(Judge1:Judge5!Q18))</f>
        <v xml:space="preserve"> </v>
      </c>
      <c r="R18" s="32" t="str">
        <f>IF(ISERROR(AVERAGE(Judge1:Judge5!R18))," ", AVERAGE(Judge1:Judge5!R18))</f>
        <v xml:space="preserve"> </v>
      </c>
      <c r="S18" s="32" t="str">
        <f>IF(ISERROR(AVERAGE(Judge1:Judge5!S18))," ", AVERAGE(Judge1:Judge5!S18))</f>
        <v xml:space="preserve"> </v>
      </c>
      <c r="T18" s="32" t="str">
        <f>IF(ISERROR(AVERAGE(Judge1:Judge5!T18))," ", AVERAGE(Judge1:Judge5!T18))</f>
        <v xml:space="preserve"> </v>
      </c>
      <c r="U18" s="32" t="str">
        <f>IF(ISERROR(AVERAGE(Judge1:Judge5!U18))," ", AVERAGE(Judge1:Judge5!U18))</f>
        <v xml:space="preserve"> </v>
      </c>
      <c r="V18" s="32" t="str">
        <f>IF(ISERROR(AVERAGE(Judge1:Judge5!V18))," ", AVERAGE(Judge1:Judge5!V18))</f>
        <v xml:space="preserve"> </v>
      </c>
      <c r="W18" s="32" t="str">
        <f>IF(ISERROR(AVERAGE(Judge1:Judge5!W18))," ", AVERAGE(Judge1:Judge5!W18))</f>
        <v xml:space="preserve"> </v>
      </c>
      <c r="X18" s="32" t="str">
        <f>IF(ISERROR(AVERAGE(Judge1:Judge5!X18))," ", AVERAGE(Judge1:Judge5!X18))</f>
        <v xml:space="preserve"> 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1:69" x14ac:dyDescent="0.25">
      <c r="A19" s="19">
        <v>1063</v>
      </c>
      <c r="B19" s="19">
        <v>6319</v>
      </c>
      <c r="C19" s="3" t="s">
        <v>23</v>
      </c>
      <c r="D19" s="3" t="s">
        <v>36</v>
      </c>
      <c r="E19" s="3">
        <v>50</v>
      </c>
      <c r="F19" s="32" t="str">
        <f>IF(ISERROR(AVERAGE(Judge1:Judge5!F19))," ", AVERAGE(Judge1:Judge5!F19))</f>
        <v xml:space="preserve"> </v>
      </c>
      <c r="G19" s="32" t="str">
        <f>IF(ISERROR(AVERAGE(Judge1:Judge5!G19))," ", AVERAGE(Judge1:Judge5!G19))</f>
        <v xml:space="preserve"> </v>
      </c>
      <c r="H19" s="32" t="str">
        <f>IF(ISERROR(AVERAGE(Judge1:Judge5!H19))," ", AVERAGE(Judge1:Judge5!H19))</f>
        <v xml:space="preserve"> </v>
      </c>
      <c r="I19" s="32" t="str">
        <f>IF(ISERROR(AVERAGE(Judge1:Judge5!I19))," ", AVERAGE(Judge1:Judge5!I19))</f>
        <v xml:space="preserve"> </v>
      </c>
      <c r="J19" s="32" t="str">
        <f>IF(ISERROR(AVERAGE(Judge1:Judge5!J19))," ", AVERAGE(Judge1:Judge5!J19))</f>
        <v xml:space="preserve"> </v>
      </c>
      <c r="K19" s="32" t="str">
        <f>IF(ISERROR(AVERAGE(Judge1:Judge5!K19))," ", AVERAGE(Judge1:Judge5!K19))</f>
        <v xml:space="preserve"> </v>
      </c>
      <c r="L19" s="32" t="str">
        <f>IF(ISERROR(AVERAGE(Judge1:Judge5!L19))," ", AVERAGE(Judge1:Judge5!L19))</f>
        <v xml:space="preserve"> </v>
      </c>
      <c r="M19" s="32" t="str">
        <f>IF(ISERROR(AVERAGE(Judge1:Judge5!M19))," ", AVERAGE(Judge1:Judge5!M19))</f>
        <v xml:space="preserve"> </v>
      </c>
      <c r="N19" s="32" t="str">
        <f>IF(ISERROR(AVERAGE(Judge1:Judge5!N19))," ", AVERAGE(Judge1:Judge5!N19))</f>
        <v xml:space="preserve"> </v>
      </c>
      <c r="O19" s="32" t="str">
        <f>IF(ISERROR(AVERAGE(Judge1:Judge5!O19))," ", AVERAGE(Judge1:Judge5!O19))</f>
        <v xml:space="preserve"> </v>
      </c>
      <c r="P19" s="32" t="str">
        <f>IF(ISERROR(AVERAGE(Judge1:Judge5!P19))," ", AVERAGE(Judge1:Judge5!P19))</f>
        <v xml:space="preserve"> </v>
      </c>
      <c r="Q19" s="32" t="str">
        <f>IF(ISERROR(AVERAGE(Judge1:Judge5!Q19))," ", AVERAGE(Judge1:Judge5!Q19))</f>
        <v xml:space="preserve"> </v>
      </c>
      <c r="R19" s="32" t="str">
        <f>IF(ISERROR(AVERAGE(Judge1:Judge5!R19))," ", AVERAGE(Judge1:Judge5!R19))</f>
        <v xml:space="preserve"> </v>
      </c>
      <c r="S19" s="32" t="str">
        <f>IF(ISERROR(AVERAGE(Judge1:Judge5!S19))," ", AVERAGE(Judge1:Judge5!S19))</f>
        <v xml:space="preserve"> </v>
      </c>
      <c r="T19" s="32" t="str">
        <f>IF(ISERROR(AVERAGE(Judge1:Judge5!T19))," ", AVERAGE(Judge1:Judge5!T19))</f>
        <v xml:space="preserve"> </v>
      </c>
      <c r="U19" s="32" t="str">
        <f>IF(ISERROR(AVERAGE(Judge1:Judge5!U19))," ", AVERAGE(Judge1:Judge5!U19))</f>
        <v xml:space="preserve"> </v>
      </c>
      <c r="V19" s="32" t="str">
        <f>IF(ISERROR(AVERAGE(Judge1:Judge5!V19))," ", AVERAGE(Judge1:Judge5!V19))</f>
        <v xml:space="preserve"> </v>
      </c>
      <c r="W19" s="32" t="str">
        <f>IF(ISERROR(AVERAGE(Judge1:Judge5!W19))," ", AVERAGE(Judge1:Judge5!W19))</f>
        <v xml:space="preserve"> </v>
      </c>
      <c r="X19" s="32" t="str">
        <f>IF(ISERROR(AVERAGE(Judge1:Judge5!X19))," ", AVERAGE(Judge1:Judge5!X19))</f>
        <v xml:space="preserve"> </v>
      </c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1:69" x14ac:dyDescent="0.25">
      <c r="A20" s="19">
        <v>1063</v>
      </c>
      <c r="B20" s="19">
        <v>6320</v>
      </c>
      <c r="C20" s="3" t="s">
        <v>23</v>
      </c>
      <c r="D20" s="3" t="s">
        <v>37</v>
      </c>
      <c r="E20" s="3">
        <v>100</v>
      </c>
      <c r="F20" s="32" t="str">
        <f>IF(ISERROR(AVERAGE(Judge1:Judge5!F20))," ", AVERAGE(Judge1:Judge5!F20))</f>
        <v xml:space="preserve"> </v>
      </c>
      <c r="G20" s="32" t="str">
        <f>IF(ISERROR(AVERAGE(Judge1:Judge5!G20))," ", AVERAGE(Judge1:Judge5!G20))</f>
        <v xml:space="preserve"> </v>
      </c>
      <c r="H20" s="32" t="str">
        <f>IF(ISERROR(AVERAGE(Judge1:Judge5!H20))," ", AVERAGE(Judge1:Judge5!H20))</f>
        <v xml:space="preserve"> </v>
      </c>
      <c r="I20" s="32" t="str">
        <f>IF(ISERROR(AVERAGE(Judge1:Judge5!I20))," ", AVERAGE(Judge1:Judge5!I20))</f>
        <v xml:space="preserve"> </v>
      </c>
      <c r="J20" s="32" t="str">
        <f>IF(ISERROR(AVERAGE(Judge1:Judge5!J20))," ", AVERAGE(Judge1:Judge5!J20))</f>
        <v xml:space="preserve"> </v>
      </c>
      <c r="K20" s="32" t="str">
        <f>IF(ISERROR(AVERAGE(Judge1:Judge5!K20))," ", AVERAGE(Judge1:Judge5!K20))</f>
        <v xml:space="preserve"> </v>
      </c>
      <c r="L20" s="32" t="str">
        <f>IF(ISERROR(AVERAGE(Judge1:Judge5!L20))," ", AVERAGE(Judge1:Judge5!L20))</f>
        <v xml:space="preserve"> </v>
      </c>
      <c r="M20" s="32" t="str">
        <f>IF(ISERROR(AVERAGE(Judge1:Judge5!M20))," ", AVERAGE(Judge1:Judge5!M20))</f>
        <v xml:space="preserve"> </v>
      </c>
      <c r="N20" s="32" t="str">
        <f>IF(ISERROR(AVERAGE(Judge1:Judge5!N20))," ", AVERAGE(Judge1:Judge5!N20))</f>
        <v xml:space="preserve"> </v>
      </c>
      <c r="O20" s="32" t="str">
        <f>IF(ISERROR(AVERAGE(Judge1:Judge5!O20))," ", AVERAGE(Judge1:Judge5!O20))</f>
        <v xml:space="preserve"> </v>
      </c>
      <c r="P20" s="32" t="str">
        <f>IF(ISERROR(AVERAGE(Judge1:Judge5!P20))," ", AVERAGE(Judge1:Judge5!P20))</f>
        <v xml:space="preserve"> </v>
      </c>
      <c r="Q20" s="32" t="str">
        <f>IF(ISERROR(AVERAGE(Judge1:Judge5!Q20))," ", AVERAGE(Judge1:Judge5!Q20))</f>
        <v xml:space="preserve"> </v>
      </c>
      <c r="R20" s="32" t="str">
        <f>IF(ISERROR(AVERAGE(Judge1:Judge5!R20))," ", AVERAGE(Judge1:Judge5!R20))</f>
        <v xml:space="preserve"> </v>
      </c>
      <c r="S20" s="32" t="str">
        <f>IF(ISERROR(AVERAGE(Judge1:Judge5!S20))," ", AVERAGE(Judge1:Judge5!S20))</f>
        <v xml:space="preserve"> </v>
      </c>
      <c r="T20" s="32" t="str">
        <f>IF(ISERROR(AVERAGE(Judge1:Judge5!T20))," ", AVERAGE(Judge1:Judge5!T20))</f>
        <v xml:space="preserve"> </v>
      </c>
      <c r="U20" s="32" t="str">
        <f>IF(ISERROR(AVERAGE(Judge1:Judge5!U20))," ", AVERAGE(Judge1:Judge5!U20))</f>
        <v xml:space="preserve"> </v>
      </c>
      <c r="V20" s="32" t="str">
        <f>IF(ISERROR(AVERAGE(Judge1:Judge5!V20))," ", AVERAGE(Judge1:Judge5!V20))</f>
        <v xml:space="preserve"> </v>
      </c>
      <c r="W20" s="32" t="str">
        <f>IF(ISERROR(AVERAGE(Judge1:Judge5!W20))," ", AVERAGE(Judge1:Judge5!W20))</f>
        <v xml:space="preserve"> </v>
      </c>
      <c r="X20" s="32" t="str">
        <f>IF(ISERROR(AVERAGE(Judge1:Judge5!X20))," ", AVERAGE(Judge1:Judge5!X20))</f>
        <v xml:space="preserve"> </v>
      </c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x14ac:dyDescent="0.25">
      <c r="A21" s="19">
        <v>1063</v>
      </c>
      <c r="B21" s="19">
        <v>6321</v>
      </c>
      <c r="C21" s="3" t="s">
        <v>23</v>
      </c>
      <c r="D21" s="3"/>
      <c r="E21" s="3">
        <v>0</v>
      </c>
      <c r="F21" s="32" t="str">
        <f>IF(ISERROR(AVERAGE(Judge1:Judge5!F21))," ", AVERAGE(Judge1:Judge5!F21))</f>
        <v xml:space="preserve"> </v>
      </c>
      <c r="G21" s="32" t="str">
        <f>IF(ISERROR(AVERAGE(Judge1:Judge5!G21))," ", AVERAGE(Judge1:Judge5!G21))</f>
        <v xml:space="preserve"> </v>
      </c>
      <c r="H21" s="32" t="str">
        <f>IF(ISERROR(AVERAGE(Judge1:Judge5!H21))," ", AVERAGE(Judge1:Judge5!H21))</f>
        <v xml:space="preserve"> </v>
      </c>
      <c r="I21" s="32" t="str">
        <f>IF(ISERROR(AVERAGE(Judge1:Judge5!I21))," ", AVERAGE(Judge1:Judge5!I21))</f>
        <v xml:space="preserve"> </v>
      </c>
      <c r="J21" s="32" t="str">
        <f>IF(ISERROR(AVERAGE(Judge1:Judge5!J21))," ", AVERAGE(Judge1:Judge5!J21))</f>
        <v xml:space="preserve"> </v>
      </c>
      <c r="K21" s="32" t="str">
        <f>IF(ISERROR(AVERAGE(Judge1:Judge5!K21))," ", AVERAGE(Judge1:Judge5!K21))</f>
        <v xml:space="preserve"> </v>
      </c>
      <c r="L21" s="32" t="str">
        <f>IF(ISERROR(AVERAGE(Judge1:Judge5!L21))," ", AVERAGE(Judge1:Judge5!L21))</f>
        <v xml:space="preserve"> </v>
      </c>
      <c r="M21" s="32" t="str">
        <f>IF(ISERROR(AVERAGE(Judge1:Judge5!M21))," ", AVERAGE(Judge1:Judge5!M21))</f>
        <v xml:space="preserve"> </v>
      </c>
      <c r="N21" s="32" t="str">
        <f>IF(ISERROR(AVERAGE(Judge1:Judge5!N21))," ", AVERAGE(Judge1:Judge5!N21))</f>
        <v xml:space="preserve"> </v>
      </c>
      <c r="O21" s="32" t="str">
        <f>IF(ISERROR(AVERAGE(Judge1:Judge5!O21))," ", AVERAGE(Judge1:Judge5!O21))</f>
        <v xml:space="preserve"> </v>
      </c>
      <c r="P21" s="32" t="str">
        <f>IF(ISERROR(AVERAGE(Judge1:Judge5!P21))," ", AVERAGE(Judge1:Judge5!P21))</f>
        <v xml:space="preserve"> </v>
      </c>
      <c r="Q21" s="32" t="str">
        <f>IF(ISERROR(AVERAGE(Judge1:Judge5!Q21))," ", AVERAGE(Judge1:Judge5!Q21))</f>
        <v xml:space="preserve"> </v>
      </c>
      <c r="R21" s="32" t="str">
        <f>IF(ISERROR(AVERAGE(Judge1:Judge5!R21))," ", AVERAGE(Judge1:Judge5!R21))</f>
        <v xml:space="preserve"> </v>
      </c>
      <c r="S21" s="32" t="str">
        <f>IF(ISERROR(AVERAGE(Judge1:Judge5!S21))," ", AVERAGE(Judge1:Judge5!S21))</f>
        <v xml:space="preserve"> </v>
      </c>
      <c r="T21" s="32" t="str">
        <f>IF(ISERROR(AVERAGE(Judge1:Judge5!T21))," ", AVERAGE(Judge1:Judge5!T21))</f>
        <v xml:space="preserve"> </v>
      </c>
      <c r="U21" s="32" t="str">
        <f>IF(ISERROR(AVERAGE(Judge1:Judge5!U21))," ", AVERAGE(Judge1:Judge5!U21))</f>
        <v xml:space="preserve"> </v>
      </c>
      <c r="V21" s="32" t="str">
        <f>IF(ISERROR(AVERAGE(Judge1:Judge5!V21))," ", AVERAGE(Judge1:Judge5!V21))</f>
        <v xml:space="preserve"> </v>
      </c>
      <c r="W21" s="32" t="str">
        <f>IF(ISERROR(AVERAGE(Judge1:Judge5!W21))," ", AVERAGE(Judge1:Judge5!W21))</f>
        <v xml:space="preserve"> </v>
      </c>
      <c r="X21" s="32" t="str">
        <f>IF(ISERROR(AVERAGE(Judge1:Judge5!X21))," ", AVERAGE(Judge1:Judge5!X21))</f>
        <v xml:space="preserve"> </v>
      </c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x14ac:dyDescent="0.25">
      <c r="A22" s="19">
        <v>1063</v>
      </c>
      <c r="B22" s="19">
        <v>6322</v>
      </c>
      <c r="C22" s="3" t="s">
        <v>23</v>
      </c>
      <c r="D22" s="3"/>
      <c r="E22" s="3">
        <v>0</v>
      </c>
      <c r="F22" s="32" t="str">
        <f>IF(ISERROR(AVERAGE(Judge1:Judge5!F22))," ", AVERAGE(Judge1:Judge5!F22))</f>
        <v xml:space="preserve"> </v>
      </c>
      <c r="G22" s="32" t="str">
        <f>IF(ISERROR(AVERAGE(Judge1:Judge5!G22))," ", AVERAGE(Judge1:Judge5!G22))</f>
        <v xml:space="preserve"> </v>
      </c>
      <c r="H22" s="32" t="str">
        <f>IF(ISERROR(AVERAGE(Judge1:Judge5!H22))," ", AVERAGE(Judge1:Judge5!H22))</f>
        <v xml:space="preserve"> </v>
      </c>
      <c r="I22" s="32" t="str">
        <f>IF(ISERROR(AVERAGE(Judge1:Judge5!I22))," ", AVERAGE(Judge1:Judge5!I22))</f>
        <v xml:space="preserve"> </v>
      </c>
      <c r="J22" s="32" t="str">
        <f>IF(ISERROR(AVERAGE(Judge1:Judge5!J22))," ", AVERAGE(Judge1:Judge5!J22))</f>
        <v xml:space="preserve"> </v>
      </c>
      <c r="K22" s="32" t="str">
        <f>IF(ISERROR(AVERAGE(Judge1:Judge5!K22))," ", AVERAGE(Judge1:Judge5!K22))</f>
        <v xml:space="preserve"> </v>
      </c>
      <c r="L22" s="32" t="str">
        <f>IF(ISERROR(AVERAGE(Judge1:Judge5!L22))," ", AVERAGE(Judge1:Judge5!L22))</f>
        <v xml:space="preserve"> </v>
      </c>
      <c r="M22" s="32" t="str">
        <f>IF(ISERROR(AVERAGE(Judge1:Judge5!M22))," ", AVERAGE(Judge1:Judge5!M22))</f>
        <v xml:space="preserve"> </v>
      </c>
      <c r="N22" s="32" t="str">
        <f>IF(ISERROR(AVERAGE(Judge1:Judge5!N22))," ", AVERAGE(Judge1:Judge5!N22))</f>
        <v xml:space="preserve"> </v>
      </c>
      <c r="O22" s="32" t="str">
        <f>IF(ISERROR(AVERAGE(Judge1:Judge5!O22))," ", AVERAGE(Judge1:Judge5!O22))</f>
        <v xml:space="preserve"> </v>
      </c>
      <c r="P22" s="32" t="str">
        <f>IF(ISERROR(AVERAGE(Judge1:Judge5!P22))," ", AVERAGE(Judge1:Judge5!P22))</f>
        <v xml:space="preserve"> </v>
      </c>
      <c r="Q22" s="32" t="str">
        <f>IF(ISERROR(AVERAGE(Judge1:Judge5!Q22))," ", AVERAGE(Judge1:Judge5!Q22))</f>
        <v xml:space="preserve"> </v>
      </c>
      <c r="R22" s="32" t="str">
        <f>IF(ISERROR(AVERAGE(Judge1:Judge5!R22))," ", AVERAGE(Judge1:Judge5!R22))</f>
        <v xml:space="preserve"> </v>
      </c>
      <c r="S22" s="32" t="str">
        <f>IF(ISERROR(AVERAGE(Judge1:Judge5!S22))," ", AVERAGE(Judge1:Judge5!S22))</f>
        <v xml:space="preserve"> </v>
      </c>
      <c r="T22" s="32" t="str">
        <f>IF(ISERROR(AVERAGE(Judge1:Judge5!T22))," ", AVERAGE(Judge1:Judge5!T22))</f>
        <v xml:space="preserve"> </v>
      </c>
      <c r="U22" s="32" t="str">
        <f>IF(ISERROR(AVERAGE(Judge1:Judge5!U22))," ", AVERAGE(Judge1:Judge5!U22))</f>
        <v xml:space="preserve"> </v>
      </c>
      <c r="V22" s="32" t="str">
        <f>IF(ISERROR(AVERAGE(Judge1:Judge5!V22))," ", AVERAGE(Judge1:Judge5!V22))</f>
        <v xml:space="preserve"> </v>
      </c>
      <c r="W22" s="32" t="str">
        <f>IF(ISERROR(AVERAGE(Judge1:Judge5!W22))," ", AVERAGE(Judge1:Judge5!W22))</f>
        <v xml:space="preserve"> </v>
      </c>
      <c r="X22" s="32" t="str">
        <f>IF(ISERROR(AVERAGE(Judge1:Judge5!X22))," ", AVERAGE(Judge1:Judge5!X22))</f>
        <v xml:space="preserve"> </v>
      </c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x14ac:dyDescent="0.25">
      <c r="A23" s="19">
        <v>1063</v>
      </c>
      <c r="B23" s="19">
        <v>6323</v>
      </c>
      <c r="C23" s="3" t="s">
        <v>23</v>
      </c>
      <c r="D23" s="3" t="s">
        <v>38</v>
      </c>
      <c r="E23" s="3">
        <v>-25</v>
      </c>
      <c r="F23" s="32" t="str">
        <f>IF(ISERROR(AVERAGE(Judge1:Judge5!F23))," ", AVERAGE(Judge1:Judge5!F23))</f>
        <v xml:space="preserve"> </v>
      </c>
      <c r="G23" s="32" t="str">
        <f>IF(ISERROR(AVERAGE(Judge1:Judge5!G23))," ", AVERAGE(Judge1:Judge5!G23))</f>
        <v xml:space="preserve"> </v>
      </c>
      <c r="H23" s="32" t="str">
        <f>IF(ISERROR(AVERAGE(Judge1:Judge5!H23))," ", AVERAGE(Judge1:Judge5!H23))</f>
        <v xml:space="preserve"> </v>
      </c>
      <c r="I23" s="32" t="str">
        <f>IF(ISERROR(AVERAGE(Judge1:Judge5!I23))," ", AVERAGE(Judge1:Judge5!I23))</f>
        <v xml:space="preserve"> </v>
      </c>
      <c r="J23" s="32" t="str">
        <f>IF(ISERROR(AVERAGE(Judge1:Judge5!J23))," ", AVERAGE(Judge1:Judge5!J23))</f>
        <v xml:space="preserve"> </v>
      </c>
      <c r="K23" s="32" t="str">
        <f>IF(ISERROR(AVERAGE(Judge1:Judge5!K23))," ", AVERAGE(Judge1:Judge5!K23))</f>
        <v xml:space="preserve"> </v>
      </c>
      <c r="L23" s="32" t="str">
        <f>IF(ISERROR(AVERAGE(Judge1:Judge5!L23))," ", AVERAGE(Judge1:Judge5!L23))</f>
        <v xml:space="preserve"> </v>
      </c>
      <c r="M23" s="32" t="str">
        <f>IF(ISERROR(AVERAGE(Judge1:Judge5!M23))," ", AVERAGE(Judge1:Judge5!M23))</f>
        <v xml:space="preserve"> </v>
      </c>
      <c r="N23" s="32" t="str">
        <f>IF(ISERROR(AVERAGE(Judge1:Judge5!N23))," ", AVERAGE(Judge1:Judge5!N23))</f>
        <v xml:space="preserve"> </v>
      </c>
      <c r="O23" s="32" t="str">
        <f>IF(ISERROR(AVERAGE(Judge1:Judge5!O23))," ", AVERAGE(Judge1:Judge5!O23))</f>
        <v xml:space="preserve"> </v>
      </c>
      <c r="P23" s="32" t="str">
        <f>IF(ISERROR(AVERAGE(Judge1:Judge5!P23))," ", AVERAGE(Judge1:Judge5!P23))</f>
        <v xml:space="preserve"> </v>
      </c>
      <c r="Q23" s="32" t="str">
        <f>IF(ISERROR(AVERAGE(Judge1:Judge5!Q23))," ", AVERAGE(Judge1:Judge5!Q23))</f>
        <v xml:space="preserve"> </v>
      </c>
      <c r="R23" s="32" t="str">
        <f>IF(ISERROR(AVERAGE(Judge1:Judge5!R23))," ", AVERAGE(Judge1:Judge5!R23))</f>
        <v xml:space="preserve"> </v>
      </c>
      <c r="S23" s="32" t="str">
        <f>IF(ISERROR(AVERAGE(Judge1:Judge5!S23))," ", AVERAGE(Judge1:Judge5!S23))</f>
        <v xml:space="preserve"> </v>
      </c>
      <c r="T23" s="32" t="str">
        <f>IF(ISERROR(AVERAGE(Judge1:Judge5!T23))," ", AVERAGE(Judge1:Judge5!T23))</f>
        <v xml:space="preserve"> </v>
      </c>
      <c r="U23" s="32" t="str">
        <f>IF(ISERROR(AVERAGE(Judge1:Judge5!U23))," ", AVERAGE(Judge1:Judge5!U23))</f>
        <v xml:space="preserve"> </v>
      </c>
      <c r="V23" s="32" t="str">
        <f>IF(ISERROR(AVERAGE(Judge1:Judge5!V23))," ", AVERAGE(Judge1:Judge5!V23))</f>
        <v xml:space="preserve"> </v>
      </c>
      <c r="W23" s="32" t="str">
        <f>IF(ISERROR(AVERAGE(Judge1:Judge5!W23))," ", AVERAGE(Judge1:Judge5!W23))</f>
        <v xml:space="preserve"> </v>
      </c>
      <c r="X23" s="32" t="str">
        <f>IF(ISERROR(AVERAGE(Judge1:Judge5!X23))," ", AVERAGE(Judge1:Judge5!X23))</f>
        <v xml:space="preserve"> </v>
      </c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x14ac:dyDescent="0.25">
      <c r="A24" s="19">
        <v>1063</v>
      </c>
      <c r="B24" s="19">
        <v>6324</v>
      </c>
      <c r="C24" s="21" t="s">
        <v>39</v>
      </c>
      <c r="D24" s="21" t="s">
        <v>40</v>
      </c>
      <c r="E24" s="21">
        <v>-10</v>
      </c>
      <c r="F24" s="33" t="str">
        <f>IF(ISERROR(AVERAGE(Judge1:Judge5!F24))," ", AVERAGE(Judge1:Judge5!F24))</f>
        <v xml:space="preserve"> </v>
      </c>
      <c r="G24" s="33" t="str">
        <f>IF(ISERROR(AVERAGE(Judge1:Judge5!G24))," ", AVERAGE(Judge1:Judge5!G24))</f>
        <v xml:space="preserve"> </v>
      </c>
      <c r="H24" s="33" t="str">
        <f>IF(ISERROR(AVERAGE(Judge1:Judge5!H24))," ", AVERAGE(Judge1:Judge5!H24))</f>
        <v xml:space="preserve"> </v>
      </c>
      <c r="I24" s="33" t="str">
        <f>IF(ISERROR(AVERAGE(Judge1:Judge5!I24))," ", AVERAGE(Judge1:Judge5!I24))</f>
        <v xml:space="preserve"> </v>
      </c>
      <c r="J24" s="33" t="str">
        <f>IF(ISERROR(AVERAGE(Judge1:Judge5!J24))," ", AVERAGE(Judge1:Judge5!J24))</f>
        <v xml:space="preserve"> </v>
      </c>
      <c r="K24" s="33" t="str">
        <f>IF(ISERROR(AVERAGE(Judge1:Judge5!K24))," ", AVERAGE(Judge1:Judge5!K24))</f>
        <v xml:space="preserve"> </v>
      </c>
      <c r="L24" s="33" t="str">
        <f>IF(ISERROR(AVERAGE(Judge1:Judge5!L24))," ", AVERAGE(Judge1:Judge5!L24))</f>
        <v xml:space="preserve"> </v>
      </c>
      <c r="M24" s="33" t="str">
        <f>IF(ISERROR(AVERAGE(Judge1:Judge5!M24))," ", AVERAGE(Judge1:Judge5!M24))</f>
        <v xml:space="preserve"> </v>
      </c>
      <c r="N24" s="33" t="str">
        <f>IF(ISERROR(AVERAGE(Judge1:Judge5!N24))," ", AVERAGE(Judge1:Judge5!N24))</f>
        <v xml:space="preserve"> </v>
      </c>
      <c r="O24" s="33" t="str">
        <f>IF(ISERROR(AVERAGE(Judge1:Judge5!O24))," ", AVERAGE(Judge1:Judge5!O24))</f>
        <v xml:space="preserve"> </v>
      </c>
      <c r="P24" s="33" t="str">
        <f>IF(ISERROR(AVERAGE(Judge1:Judge5!P24))," ", AVERAGE(Judge1:Judge5!P24))</f>
        <v xml:space="preserve"> </v>
      </c>
      <c r="Q24" s="33" t="str">
        <f>IF(ISERROR(AVERAGE(Judge1:Judge5!Q24))," ", AVERAGE(Judge1:Judge5!Q24))</f>
        <v xml:space="preserve"> </v>
      </c>
      <c r="R24" s="33" t="str">
        <f>IF(ISERROR(AVERAGE(Judge1:Judge5!R24))," ", AVERAGE(Judge1:Judge5!R24))</f>
        <v xml:space="preserve"> </v>
      </c>
      <c r="S24" s="33" t="str">
        <f>IF(ISERROR(AVERAGE(Judge1:Judge5!S24))," ", AVERAGE(Judge1:Judge5!S24))</f>
        <v xml:space="preserve"> </v>
      </c>
      <c r="T24" s="33" t="str">
        <f>IF(ISERROR(AVERAGE(Judge1:Judge5!T24))," ", AVERAGE(Judge1:Judge5!T24))</f>
        <v xml:space="preserve"> </v>
      </c>
      <c r="U24" s="33" t="str">
        <f>IF(ISERROR(AVERAGE(Judge1:Judge5!U24))," ", AVERAGE(Judge1:Judge5!U24))</f>
        <v xml:space="preserve"> </v>
      </c>
      <c r="V24" s="33" t="str">
        <f>IF(ISERROR(AVERAGE(Judge1:Judge5!V24))," ", AVERAGE(Judge1:Judge5!V24))</f>
        <v xml:space="preserve"> </v>
      </c>
      <c r="W24" s="33" t="str">
        <f>IF(ISERROR(AVERAGE(Judge1:Judge5!W24))," ", AVERAGE(Judge1:Judge5!W24))</f>
        <v xml:space="preserve"> </v>
      </c>
      <c r="X24" s="33" t="str">
        <f>IF(ISERROR(AVERAGE(Judge1:Judge5!X24))," ", AVERAGE(Judge1:Judge5!X24))</f>
        <v xml:space="preserve"> </v>
      </c>
      <c r="Y24" s="22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x14ac:dyDescent="0.25">
      <c r="A25" s="19">
        <v>1063</v>
      </c>
      <c r="B25" s="19">
        <v>6325</v>
      </c>
      <c r="C25" s="21" t="s">
        <v>39</v>
      </c>
      <c r="D25" s="21" t="s">
        <v>41</v>
      </c>
      <c r="E25" s="21">
        <v>-10</v>
      </c>
      <c r="F25" s="33" t="str">
        <f>IF(ISERROR(AVERAGE(Judge1:Judge5!F25))," ", AVERAGE(Judge1:Judge5!F25))</f>
        <v xml:space="preserve"> </v>
      </c>
      <c r="G25" s="33" t="str">
        <f>IF(ISERROR(AVERAGE(Judge1:Judge5!G25))," ", AVERAGE(Judge1:Judge5!G25))</f>
        <v xml:space="preserve"> </v>
      </c>
      <c r="H25" s="33" t="str">
        <f>IF(ISERROR(AVERAGE(Judge1:Judge5!H25))," ", AVERAGE(Judge1:Judge5!H25))</f>
        <v xml:space="preserve"> </v>
      </c>
      <c r="I25" s="33" t="str">
        <f>IF(ISERROR(AVERAGE(Judge1:Judge5!I25))," ", AVERAGE(Judge1:Judge5!I25))</f>
        <v xml:space="preserve"> </v>
      </c>
      <c r="J25" s="33" t="str">
        <f>IF(ISERROR(AVERAGE(Judge1:Judge5!J25))," ", AVERAGE(Judge1:Judge5!J25))</f>
        <v xml:space="preserve"> </v>
      </c>
      <c r="K25" s="33" t="str">
        <f>IF(ISERROR(AVERAGE(Judge1:Judge5!K25))," ", AVERAGE(Judge1:Judge5!K25))</f>
        <v xml:space="preserve"> </v>
      </c>
      <c r="L25" s="33" t="str">
        <f>IF(ISERROR(AVERAGE(Judge1:Judge5!L25))," ", AVERAGE(Judge1:Judge5!L25))</f>
        <v xml:space="preserve"> </v>
      </c>
      <c r="M25" s="33" t="str">
        <f>IF(ISERROR(AVERAGE(Judge1:Judge5!M25))," ", AVERAGE(Judge1:Judge5!M25))</f>
        <v xml:space="preserve"> </v>
      </c>
      <c r="N25" s="33" t="str">
        <f>IF(ISERROR(AVERAGE(Judge1:Judge5!N25))," ", AVERAGE(Judge1:Judge5!N25))</f>
        <v xml:space="preserve"> </v>
      </c>
      <c r="O25" s="33" t="str">
        <f>IF(ISERROR(AVERAGE(Judge1:Judge5!O25))," ", AVERAGE(Judge1:Judge5!O25))</f>
        <v xml:space="preserve"> </v>
      </c>
      <c r="P25" s="33" t="str">
        <f>IF(ISERROR(AVERAGE(Judge1:Judge5!P25))," ", AVERAGE(Judge1:Judge5!P25))</f>
        <v xml:space="preserve"> </v>
      </c>
      <c r="Q25" s="33" t="str">
        <f>IF(ISERROR(AVERAGE(Judge1:Judge5!Q25))," ", AVERAGE(Judge1:Judge5!Q25))</f>
        <v xml:space="preserve"> </v>
      </c>
      <c r="R25" s="33" t="str">
        <f>IF(ISERROR(AVERAGE(Judge1:Judge5!R25))," ", AVERAGE(Judge1:Judge5!R25))</f>
        <v xml:space="preserve"> </v>
      </c>
      <c r="S25" s="33" t="str">
        <f>IF(ISERROR(AVERAGE(Judge1:Judge5!S25))," ", AVERAGE(Judge1:Judge5!S25))</f>
        <v xml:space="preserve"> </v>
      </c>
      <c r="T25" s="33" t="str">
        <f>IF(ISERROR(AVERAGE(Judge1:Judge5!T25))," ", AVERAGE(Judge1:Judge5!T25))</f>
        <v xml:space="preserve"> </v>
      </c>
      <c r="U25" s="33" t="str">
        <f>IF(ISERROR(AVERAGE(Judge1:Judge5!U25))," ", AVERAGE(Judge1:Judge5!U25))</f>
        <v xml:space="preserve"> </v>
      </c>
      <c r="V25" s="33" t="str">
        <f>IF(ISERROR(AVERAGE(Judge1:Judge5!V25))," ", AVERAGE(Judge1:Judge5!V25))</f>
        <v xml:space="preserve"> </v>
      </c>
      <c r="W25" s="33" t="str">
        <f>IF(ISERROR(AVERAGE(Judge1:Judge5!W25))," ", AVERAGE(Judge1:Judge5!W25))</f>
        <v xml:space="preserve"> </v>
      </c>
      <c r="X25" s="33" t="str">
        <f>IF(ISERROR(AVERAGE(Judge1:Judge5!X25))," ", AVERAGE(Judge1:Judge5!X25))</f>
        <v xml:space="preserve"> </v>
      </c>
      <c r="Y25" s="22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x14ac:dyDescent="0.25">
      <c r="C26" s="1"/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x14ac:dyDescent="0.25">
      <c r="C27" t="s">
        <v>42</v>
      </c>
      <c r="E27">
        <f>SUMIF($E$6:$E$25, "&gt;0")</f>
        <v>1000</v>
      </c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x14ac:dyDescent="0.25">
      <c r="C28" t="s">
        <v>43</v>
      </c>
      <c r="F28" s="23">
        <f>SUM($F$7:$F$25)</f>
        <v>0</v>
      </c>
      <c r="G28" s="23">
        <f>SUM($G$7:$G$25)</f>
        <v>0</v>
      </c>
      <c r="H28" s="23">
        <f>SUM($H$7:$H$25)</f>
        <v>0</v>
      </c>
      <c r="I28" s="23">
        <f>SUM($I$7:$I$25)</f>
        <v>0</v>
      </c>
      <c r="J28" s="23">
        <f>SUM($J$7:$J$25)</f>
        <v>0</v>
      </c>
      <c r="K28" s="23">
        <f>SUM($K$7:$K$25)</f>
        <v>0</v>
      </c>
      <c r="L28" s="23">
        <f>SUM($L$7:$L$25)</f>
        <v>0</v>
      </c>
      <c r="M28" s="23">
        <f>SUM($M$7:$M$25)</f>
        <v>0</v>
      </c>
      <c r="N28" s="23">
        <f>SUM($N$7:$N$25)</f>
        <v>0</v>
      </c>
      <c r="O28" s="23">
        <f>SUM($O$7:$O$25)</f>
        <v>0</v>
      </c>
      <c r="P28" s="23">
        <f>SUM($P$7:$P$25)</f>
        <v>0</v>
      </c>
      <c r="Q28" s="23">
        <f>SUM($Q$7:$Q$25)</f>
        <v>0</v>
      </c>
      <c r="R28" s="23">
        <f>SUM($R$7:$R$25)</f>
        <v>0</v>
      </c>
      <c r="S28" s="23">
        <f>SUM($S$7:$S$25)</f>
        <v>0</v>
      </c>
      <c r="T28" s="23">
        <f>SUM($T$7:$T$25)</f>
        <v>0</v>
      </c>
      <c r="U28" s="23">
        <f>SUM($U$7:$U$25)</f>
        <v>0</v>
      </c>
      <c r="V28" s="23">
        <f>SUM($V$7:$V$25)</f>
        <v>0</v>
      </c>
      <c r="W28" s="23">
        <f>SUM($W$7:$W$25)</f>
        <v>0</v>
      </c>
      <c r="X28" s="23">
        <f>SUM($X$7:$X$25)</f>
        <v>0</v>
      </c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x14ac:dyDescent="0.25">
      <c r="D29" s="24" t="s">
        <v>45</v>
      </c>
      <c r="E29" s="24" t="s">
        <v>46</v>
      </c>
      <c r="F29" s="6"/>
      <c r="G29" s="6"/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x14ac:dyDescent="0.25">
      <c r="C30" t="s">
        <v>44</v>
      </c>
      <c r="D30" s="25">
        <f>LARGE($F$28:$X$28,1)</f>
        <v>0</v>
      </c>
      <c r="E30">
        <f>INDEX($F$6:$X$6,MATCH($D$30,$F$28:$X$28,0))</f>
        <v>101</v>
      </c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x14ac:dyDescent="0.25">
      <c r="C31" t="s">
        <v>47</v>
      </c>
      <c r="D31" s="20">
        <f>LARGE($F$28:$X$28,2)</f>
        <v>0</v>
      </c>
      <c r="E31">
        <f>INDEX($F$6:$X$6,MATCH($D$31,$F$28:$X$28,0))</f>
        <v>101</v>
      </c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x14ac:dyDescent="0.25">
      <c r="C32" t="s">
        <v>48</v>
      </c>
      <c r="D32" s="26">
        <f>LARGE($F$28:$X$28,3)</f>
        <v>0</v>
      </c>
      <c r="E32">
        <f>INDEX($F$6:$X$6,MATCH($D$32,$F$28:$X$28,0))</f>
        <v>101</v>
      </c>
      <c r="F32" s="6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4:69" ht="13.8" x14ac:dyDescent="0.25">
      <c r="D33" s="27">
        <f>LARGE($F$28:$X$28,4)</f>
        <v>0</v>
      </c>
      <c r="E33" s="29" t="str">
        <f>IF( OR( EXACT( $D$30,$D$31 ), EXACT($D$31,$D$32 ), EXACT($D$32,$D$33 )),"** TIE **", " ")</f>
        <v>** TIE **</v>
      </c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4:69" ht="100.05" customHeight="1" x14ac:dyDescent="0.25">
      <c r="E34" s="30" t="s">
        <v>49</v>
      </c>
      <c r="F34" s="34" t="str">
        <f>Judge1!F34 &amp; " " &amp; Judge2!F34 &amp; " " &amp; Judge3!F34 &amp; " " &amp; Judge4!F34 &amp; " " &amp; Judge5!F34</f>
        <v xml:space="preserve">    </v>
      </c>
      <c r="G34" s="31" t="str">
        <f>Judge1!G34 &amp; " " &amp; Judge2!G34 &amp; " " &amp; Judge3!G34 &amp; " " &amp; Judge4!G34 &amp; " " &amp; Judge5!G34</f>
        <v xml:space="preserve">    </v>
      </c>
      <c r="H34" s="31" t="str">
        <f>Judge1!H34 &amp; " " &amp; Judge2!H34 &amp; " " &amp; Judge3!H34 &amp; " " &amp; Judge4!H34 &amp; " " &amp; Judge5!H34</f>
        <v xml:space="preserve">    </v>
      </c>
      <c r="I34" s="31" t="str">
        <f>Judge1!I34 &amp; " " &amp; Judge2!I34 &amp; " " &amp; Judge3!I34 &amp; " " &amp; Judge4!I34 &amp; " " &amp; Judge5!I34</f>
        <v xml:space="preserve">    </v>
      </c>
      <c r="J34" s="31" t="str">
        <f>Judge1!J34 &amp; " " &amp; Judge2!J34 &amp; " " &amp; Judge3!J34 &amp; " " &amp; Judge4!J34 &amp; " " &amp; Judge5!J34</f>
        <v xml:space="preserve">    </v>
      </c>
      <c r="K34" s="31" t="str">
        <f>Judge1!K34 &amp; " " &amp; Judge2!K34 &amp; " " &amp; Judge3!K34 &amp; " " &amp; Judge4!K34 &amp; " " &amp; Judge5!K34</f>
        <v xml:space="preserve">    </v>
      </c>
      <c r="L34" s="31" t="str">
        <f>Judge1!L34 &amp; " " &amp; Judge2!L34 &amp; " " &amp; Judge3!L34 &amp; " " &amp; Judge4!L34 &amp; " " &amp; Judge5!L34</f>
        <v xml:space="preserve">    </v>
      </c>
      <c r="M34" s="31" t="str">
        <f>Judge1!M34 &amp; " " &amp; Judge2!M34 &amp; " " &amp; Judge3!M34 &amp; " " &amp; Judge4!M34 &amp; " " &amp; Judge5!M34</f>
        <v xml:space="preserve">    </v>
      </c>
      <c r="N34" s="31" t="str">
        <f>Judge1!N34 &amp; " " &amp; Judge2!N34 &amp; " " &amp; Judge3!N34 &amp; " " &amp; Judge4!N34 &amp; " " &amp; Judge5!N34</f>
        <v xml:space="preserve">    </v>
      </c>
      <c r="O34" s="31" t="str">
        <f>Judge1!O34 &amp; " " &amp; Judge2!O34 &amp; " " &amp; Judge3!O34 &amp; " " &amp; Judge4!O34 &amp; " " &amp; Judge5!O34</f>
        <v xml:space="preserve">    </v>
      </c>
      <c r="P34" s="31" t="str">
        <f>Judge1!P34 &amp; " " &amp; Judge2!P34 &amp; " " &amp; Judge3!P34 &amp; " " &amp; Judge4!P34 &amp; " " &amp; Judge5!P34</f>
        <v xml:space="preserve">    </v>
      </c>
      <c r="Q34" s="31" t="str">
        <f>Judge1!Q34 &amp; " " &amp; Judge2!Q34 &amp; " " &amp; Judge3!Q34 &amp; " " &amp; Judge4!Q34 &amp; " " &amp; Judge5!Q34</f>
        <v xml:space="preserve">    </v>
      </c>
      <c r="R34" s="31" t="str">
        <f>Judge1!R34 &amp; " " &amp; Judge2!R34 &amp; " " &amp; Judge3!R34 &amp; " " &amp; Judge4!R34 &amp; " " &amp; Judge5!R34</f>
        <v xml:space="preserve">    </v>
      </c>
      <c r="S34" s="31" t="str">
        <f>Judge1!S34 &amp; " " &amp; Judge2!S34 &amp; " " &amp; Judge3!S34 &amp; " " &amp; Judge4!S34 &amp; " " &amp; Judge5!S34</f>
        <v xml:space="preserve">    </v>
      </c>
      <c r="T34" s="31" t="str">
        <f>Judge1!T34 &amp; " " &amp; Judge2!T34 &amp; " " &amp; Judge3!T34 &amp; " " &amp; Judge4!T34 &amp; " " &amp; Judge5!T34</f>
        <v xml:space="preserve">    </v>
      </c>
      <c r="U34" s="31" t="str">
        <f>Judge1!U34 &amp; " " &amp; Judge2!U34 &amp; " " &amp; Judge3!U34 &amp; " " &amp; Judge4!U34 &amp; " " &amp; Judge5!U34</f>
        <v xml:space="preserve">    </v>
      </c>
      <c r="V34" s="31" t="str">
        <f>Judge1!V34 &amp; " " &amp; Judge2!V34 &amp; " " &amp; Judge3!V34 &amp; " " &amp; Judge4!V34 &amp; " " &amp; Judge5!V34</f>
        <v xml:space="preserve">    </v>
      </c>
      <c r="W34" s="31" t="str">
        <f>Judge1!W34 &amp; " " &amp; Judge2!W34 &amp; " " &amp; Judge3!W34 &amp; " " &amp; Judge4!W34 &amp; " " &amp; Judge5!W34</f>
        <v xml:space="preserve">    </v>
      </c>
      <c r="X34" s="31" t="str">
        <f>Judge1!X34 &amp; " " &amp; Judge2!X34 &amp; " " &amp; Judge3!X34 &amp; " " &amp; Judge4!X34 &amp; " " &amp; Judge5!X34</f>
        <v xml:space="preserve">    </v>
      </c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4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4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4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4:69" x14ac:dyDescent="0.25">
      <c r="F38" s="6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4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4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4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4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4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4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4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4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4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4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phoneticPr fontId="0" type="noConversion"/>
  <conditionalFormatting sqref="E7:X7">
    <cfRule type="cellIs" dxfId="524" priority="1" stopIfTrue="1" operator="greaterThan">
      <formula>$E$7</formula>
    </cfRule>
    <cfRule type="cellIs" dxfId="523" priority="2" stopIfTrue="1" operator="equal">
      <formula>""</formula>
    </cfRule>
    <cfRule type="cellIs" dxfId="522" priority="3" stopIfTrue="1" operator="equal">
      <formula>0</formula>
    </cfRule>
    <cfRule type="cellIs" dxfId="521" priority="4" stopIfTrue="1" operator="lessThan">
      <formula>($E$7 * 0.25)</formula>
    </cfRule>
  </conditionalFormatting>
  <conditionalFormatting sqref="E8:X8">
    <cfRule type="cellIs" dxfId="520" priority="5" stopIfTrue="1" operator="greaterThan">
      <formula>$E$8</formula>
    </cfRule>
    <cfRule type="cellIs" dxfId="519" priority="6" stopIfTrue="1" operator="equal">
      <formula>""</formula>
    </cfRule>
    <cfRule type="cellIs" dxfId="518" priority="7" stopIfTrue="1" operator="equal">
      <formula>0</formula>
    </cfRule>
    <cfRule type="cellIs" dxfId="517" priority="8" stopIfTrue="1" operator="lessThan">
      <formula>($E$8 * 0.25)</formula>
    </cfRule>
  </conditionalFormatting>
  <conditionalFormatting sqref="E9:X9">
    <cfRule type="cellIs" dxfId="516" priority="9" stopIfTrue="1" operator="greaterThan">
      <formula>$E$9</formula>
    </cfRule>
    <cfRule type="cellIs" dxfId="515" priority="10" stopIfTrue="1" operator="equal">
      <formula>""</formula>
    </cfRule>
    <cfRule type="cellIs" dxfId="514" priority="11" stopIfTrue="1" operator="equal">
      <formula>0</formula>
    </cfRule>
    <cfRule type="cellIs" dxfId="513" priority="12" stopIfTrue="1" operator="lessThan">
      <formula>($E$9 * 0.25)</formula>
    </cfRule>
  </conditionalFormatting>
  <conditionalFormatting sqref="E10:X10">
    <cfRule type="cellIs" dxfId="512" priority="13" stopIfTrue="1" operator="greaterThan">
      <formula>$E$10</formula>
    </cfRule>
    <cfRule type="cellIs" dxfId="511" priority="14" stopIfTrue="1" operator="equal">
      <formula>""</formula>
    </cfRule>
    <cfRule type="cellIs" dxfId="510" priority="15" stopIfTrue="1" operator="equal">
      <formula>0</formula>
    </cfRule>
    <cfRule type="cellIs" dxfId="509" priority="16" stopIfTrue="1" operator="lessThan">
      <formula>($E$10 * 0.25)</formula>
    </cfRule>
  </conditionalFormatting>
  <conditionalFormatting sqref="E11:X11">
    <cfRule type="cellIs" dxfId="508" priority="17" stopIfTrue="1" operator="greaterThan">
      <formula>$E$11</formula>
    </cfRule>
    <cfRule type="cellIs" dxfId="507" priority="18" stopIfTrue="1" operator="equal">
      <formula>""</formula>
    </cfRule>
    <cfRule type="cellIs" dxfId="506" priority="19" stopIfTrue="1" operator="equal">
      <formula>0</formula>
    </cfRule>
    <cfRule type="cellIs" dxfId="505" priority="20" stopIfTrue="1" operator="lessThan">
      <formula>($E$11 * 0.25)</formula>
    </cfRule>
  </conditionalFormatting>
  <conditionalFormatting sqref="E12:X12">
    <cfRule type="cellIs" dxfId="504" priority="21" stopIfTrue="1" operator="greaterThan">
      <formula>$E$12</formula>
    </cfRule>
    <cfRule type="cellIs" dxfId="503" priority="22" stopIfTrue="1" operator="equal">
      <formula>""</formula>
    </cfRule>
    <cfRule type="cellIs" dxfId="502" priority="23" stopIfTrue="1" operator="equal">
      <formula>0</formula>
    </cfRule>
    <cfRule type="cellIs" dxfId="501" priority="24" stopIfTrue="1" operator="lessThan">
      <formula>($E$12 * 0.25)</formula>
    </cfRule>
  </conditionalFormatting>
  <conditionalFormatting sqref="E13:X13">
    <cfRule type="cellIs" dxfId="500" priority="25" stopIfTrue="1" operator="greaterThan">
      <formula>$E$13</formula>
    </cfRule>
    <cfRule type="cellIs" dxfId="499" priority="26" stopIfTrue="1" operator="equal">
      <formula>""</formula>
    </cfRule>
    <cfRule type="cellIs" dxfId="498" priority="27" stopIfTrue="1" operator="equal">
      <formula>0</formula>
    </cfRule>
    <cfRule type="cellIs" dxfId="497" priority="28" stopIfTrue="1" operator="lessThan">
      <formula>($E$13 * 0.25)</formula>
    </cfRule>
  </conditionalFormatting>
  <conditionalFormatting sqref="E14:X14">
    <cfRule type="cellIs" dxfId="496" priority="29" stopIfTrue="1" operator="greaterThan">
      <formula>$E$14</formula>
    </cfRule>
    <cfRule type="cellIs" dxfId="495" priority="30" stopIfTrue="1" operator="equal">
      <formula>""</formula>
    </cfRule>
    <cfRule type="cellIs" dxfId="494" priority="31" stopIfTrue="1" operator="equal">
      <formula>0</formula>
    </cfRule>
    <cfRule type="cellIs" dxfId="493" priority="32" stopIfTrue="1" operator="lessThan">
      <formula>($E$14 * 0.25)</formula>
    </cfRule>
  </conditionalFormatting>
  <conditionalFormatting sqref="E15:X15">
    <cfRule type="cellIs" dxfId="492" priority="33" stopIfTrue="1" operator="greaterThan">
      <formula>$E$15</formula>
    </cfRule>
    <cfRule type="cellIs" dxfId="491" priority="34" stopIfTrue="1" operator="equal">
      <formula>""</formula>
    </cfRule>
    <cfRule type="cellIs" dxfId="490" priority="35" stopIfTrue="1" operator="equal">
      <formula>0</formula>
    </cfRule>
    <cfRule type="cellIs" dxfId="489" priority="36" stopIfTrue="1" operator="lessThan">
      <formula>($E$15 * 0.25)</formula>
    </cfRule>
  </conditionalFormatting>
  <conditionalFormatting sqref="E16:X16">
    <cfRule type="cellIs" dxfId="488" priority="37" stopIfTrue="1" operator="greaterThan">
      <formula>$E$16</formula>
    </cfRule>
    <cfRule type="cellIs" dxfId="487" priority="38" stopIfTrue="1" operator="equal">
      <formula>""</formula>
    </cfRule>
    <cfRule type="cellIs" dxfId="486" priority="39" stopIfTrue="1" operator="equal">
      <formula>0</formula>
    </cfRule>
    <cfRule type="cellIs" dxfId="485" priority="40" stopIfTrue="1" operator="lessThan">
      <formula>($E$16 * 0.25)</formula>
    </cfRule>
  </conditionalFormatting>
  <conditionalFormatting sqref="E17:X17">
    <cfRule type="cellIs" dxfId="484" priority="41" stopIfTrue="1" operator="greaterThan">
      <formula>$E$17</formula>
    </cfRule>
    <cfRule type="cellIs" dxfId="483" priority="42" stopIfTrue="1" operator="equal">
      <formula>""</formula>
    </cfRule>
    <cfRule type="cellIs" dxfId="482" priority="43" stopIfTrue="1" operator="equal">
      <formula>0</formula>
    </cfRule>
    <cfRule type="cellIs" dxfId="481" priority="44" stopIfTrue="1" operator="lessThan">
      <formula>($E$17 * 0.25)</formula>
    </cfRule>
  </conditionalFormatting>
  <conditionalFormatting sqref="E18:X18">
    <cfRule type="cellIs" dxfId="480" priority="45" stopIfTrue="1" operator="greaterThan">
      <formula>$E$18</formula>
    </cfRule>
    <cfRule type="cellIs" dxfId="479" priority="46" stopIfTrue="1" operator="equal">
      <formula>""</formula>
    </cfRule>
    <cfRule type="cellIs" dxfId="478" priority="47" stopIfTrue="1" operator="equal">
      <formula>0</formula>
    </cfRule>
    <cfRule type="cellIs" dxfId="477" priority="48" stopIfTrue="1" operator="lessThan">
      <formula>($E$18 * 0.25)</formula>
    </cfRule>
  </conditionalFormatting>
  <conditionalFormatting sqref="E19:X19">
    <cfRule type="cellIs" dxfId="476" priority="49" stopIfTrue="1" operator="greaterThan">
      <formula>$E$19</formula>
    </cfRule>
    <cfRule type="cellIs" dxfId="475" priority="50" stopIfTrue="1" operator="equal">
      <formula>""</formula>
    </cfRule>
    <cfRule type="cellIs" dxfId="474" priority="51" stopIfTrue="1" operator="equal">
      <formula>0</formula>
    </cfRule>
    <cfRule type="cellIs" dxfId="473" priority="52" stopIfTrue="1" operator="lessThan">
      <formula>($E$19 * 0.25)</formula>
    </cfRule>
  </conditionalFormatting>
  <conditionalFormatting sqref="E20:X20">
    <cfRule type="cellIs" dxfId="472" priority="53" stopIfTrue="1" operator="greaterThan">
      <formula>$E$20</formula>
    </cfRule>
    <cfRule type="cellIs" dxfId="471" priority="54" stopIfTrue="1" operator="equal">
      <formula>""</formula>
    </cfRule>
    <cfRule type="cellIs" dxfId="470" priority="55" stopIfTrue="1" operator="equal">
      <formula>0</formula>
    </cfRule>
    <cfRule type="cellIs" dxfId="469" priority="56" stopIfTrue="1" operator="lessThan">
      <formula>($E$20 * 0.25)</formula>
    </cfRule>
  </conditionalFormatting>
  <conditionalFormatting sqref="E21:X21">
    <cfRule type="cellIs" dxfId="468" priority="57" stopIfTrue="1" operator="greaterThan">
      <formula>$E$21</formula>
    </cfRule>
    <cfRule type="cellIs" dxfId="467" priority="58" stopIfTrue="1" operator="equal">
      <formula>""</formula>
    </cfRule>
    <cfRule type="cellIs" dxfId="466" priority="59" stopIfTrue="1" operator="equal">
      <formula>0</formula>
    </cfRule>
    <cfRule type="cellIs" dxfId="465" priority="60" stopIfTrue="1" operator="lessThan">
      <formula>($E$21 * 0.25)</formula>
    </cfRule>
  </conditionalFormatting>
  <conditionalFormatting sqref="E22:X22">
    <cfRule type="cellIs" dxfId="464" priority="61" stopIfTrue="1" operator="greaterThan">
      <formula>$E$22</formula>
    </cfRule>
    <cfRule type="cellIs" dxfId="463" priority="62" stopIfTrue="1" operator="equal">
      <formula>""</formula>
    </cfRule>
    <cfRule type="cellIs" dxfId="462" priority="63" stopIfTrue="1" operator="equal">
      <formula>0</formula>
    </cfRule>
    <cfRule type="cellIs" dxfId="461" priority="64" stopIfTrue="1" operator="lessThan">
      <formula>($E$22 * 0.25)</formula>
    </cfRule>
  </conditionalFormatting>
  <conditionalFormatting sqref="E23:X23">
    <cfRule type="cellIs" dxfId="460" priority="65" stopIfTrue="1" operator="greaterThan">
      <formula>$E$23</formula>
    </cfRule>
    <cfRule type="cellIs" dxfId="459" priority="66" stopIfTrue="1" operator="equal">
      <formula>""</formula>
    </cfRule>
    <cfRule type="cellIs" dxfId="458" priority="67" stopIfTrue="1" operator="equal">
      <formula>0</formula>
    </cfRule>
    <cfRule type="cellIs" dxfId="457" priority="68" stopIfTrue="1" operator="lessThan">
      <formula>($E$23 * 0.25)</formula>
    </cfRule>
  </conditionalFormatting>
  <conditionalFormatting sqref="E24:X24">
    <cfRule type="cellIs" dxfId="456" priority="69" stopIfTrue="1" operator="lessThan">
      <formula>$E$24</formula>
    </cfRule>
    <cfRule type="cellIs" dxfId="455" priority="70" stopIfTrue="1" operator="greaterThan">
      <formula>0</formula>
    </cfRule>
  </conditionalFormatting>
  <conditionalFormatting sqref="E25:X25">
    <cfRule type="cellIs" dxfId="454" priority="71" stopIfTrue="1" operator="lessThan">
      <formula>$E$25</formula>
    </cfRule>
    <cfRule type="cellIs" dxfId="453" priority="72" stopIfTrue="1" operator="greaterThan">
      <formula>0</formula>
    </cfRule>
  </conditionalFormatting>
  <conditionalFormatting sqref="C28:X28">
    <cfRule type="cellIs" dxfId="452" priority="73" stopIfTrue="1" operator="equal">
      <formula>$D$30</formula>
    </cfRule>
    <cfRule type="cellIs" dxfId="451" priority="74" stopIfTrue="1" operator="equal">
      <formula>$D$31</formula>
    </cfRule>
    <cfRule type="cellIs" dxfId="450" priority="75" stopIfTrue="1" operator="equal">
      <formula>$D$32</formula>
    </cfRule>
  </conditionalFormatting>
  <hyperlinks>
    <hyperlink ref="O3" r:id="rId1" xr:uid="{00000000-0004-0000-0000-000000000000}"/>
    <hyperlink ref="E3" r:id="rId2" display="Need Help using this ScoreCard?  Check out this training video." xr:uid="{00000000-0004-0000-0000-000001000000}"/>
    <hyperlink ref="D3" r:id="rId3" display="Need Help using this ScoreCard?  Check out this training video." xr:uid="{00000000-0004-0000-0000-000002000000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39711-F1FE-4BD4-A6F9-0854ED156669}">
  <dimension ref="A1:BQ280"/>
  <sheetViews>
    <sheetView tabSelected="1"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24" width="25.77734375" customWidth="1"/>
    <col min="25" max="31" width="11.109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50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106</v>
      </c>
      <c r="K6" s="1">
        <v>107</v>
      </c>
      <c r="L6" s="1">
        <v>108</v>
      </c>
      <c r="M6" s="1">
        <v>109</v>
      </c>
      <c r="N6" s="1">
        <v>110</v>
      </c>
      <c r="O6" s="1">
        <v>111</v>
      </c>
      <c r="P6" s="1">
        <v>112</v>
      </c>
      <c r="Q6" s="1">
        <v>113</v>
      </c>
      <c r="R6" s="1">
        <v>114</v>
      </c>
      <c r="S6" s="1">
        <v>115</v>
      </c>
      <c r="T6" s="1">
        <v>116</v>
      </c>
      <c r="U6" s="1">
        <v>117</v>
      </c>
      <c r="V6" s="1">
        <v>118</v>
      </c>
      <c r="W6" s="1">
        <v>119</v>
      </c>
      <c r="X6" s="1">
        <v>120</v>
      </c>
    </row>
    <row r="7" spans="1:69" x14ac:dyDescent="0.25">
      <c r="A7" s="19">
        <v>1063</v>
      </c>
      <c r="B7" s="19">
        <v>6307</v>
      </c>
      <c r="C7" s="18" t="s">
        <v>23</v>
      </c>
      <c r="D7" s="3" t="s">
        <v>24</v>
      </c>
      <c r="E7" s="3">
        <v>50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1063</v>
      </c>
      <c r="B8" s="19">
        <v>6308</v>
      </c>
      <c r="C8" s="3" t="s">
        <v>23</v>
      </c>
      <c r="D8" s="3" t="s">
        <v>25</v>
      </c>
      <c r="E8" s="3">
        <v>50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1063</v>
      </c>
      <c r="B9" s="19">
        <v>6309</v>
      </c>
      <c r="C9" s="3" t="s">
        <v>23</v>
      </c>
      <c r="D9" s="3" t="s">
        <v>26</v>
      </c>
      <c r="E9" s="3">
        <v>50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1063</v>
      </c>
      <c r="B10" s="19">
        <v>6310</v>
      </c>
      <c r="C10" s="3" t="s">
        <v>23</v>
      </c>
      <c r="D10" s="3" t="s">
        <v>27</v>
      </c>
      <c r="E10" s="3">
        <v>100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1063</v>
      </c>
      <c r="B11" s="19">
        <v>6311</v>
      </c>
      <c r="C11" s="3" t="s">
        <v>23</v>
      </c>
      <c r="D11" s="3" t="s">
        <v>28</v>
      </c>
      <c r="E11" s="3">
        <v>50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1063</v>
      </c>
      <c r="B12" s="19">
        <v>6312</v>
      </c>
      <c r="C12" s="3" t="s">
        <v>23</v>
      </c>
      <c r="D12" s="3" t="s">
        <v>29</v>
      </c>
      <c r="E12" s="3">
        <v>50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1063</v>
      </c>
      <c r="B13" s="19">
        <v>6314</v>
      </c>
      <c r="C13" s="3" t="s">
        <v>23</v>
      </c>
      <c r="D13" s="3" t="s">
        <v>30</v>
      </c>
      <c r="E13" s="3">
        <v>100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1063</v>
      </c>
      <c r="B14" s="19">
        <v>6315</v>
      </c>
      <c r="C14" s="3" t="s">
        <v>23</v>
      </c>
      <c r="D14" s="3" t="s">
        <v>31</v>
      </c>
      <c r="E14" s="3">
        <v>100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A15" s="19">
        <v>1063</v>
      </c>
      <c r="B15" s="19">
        <v>6316</v>
      </c>
      <c r="C15" s="3" t="s">
        <v>23</v>
      </c>
      <c r="D15" s="3" t="s">
        <v>32</v>
      </c>
      <c r="E15" s="3">
        <v>50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A16" s="19">
        <v>1063</v>
      </c>
      <c r="B16" s="19">
        <v>6317</v>
      </c>
      <c r="C16" s="3" t="s">
        <v>23</v>
      </c>
      <c r="D16" s="3" t="s">
        <v>33</v>
      </c>
      <c r="E16" s="3">
        <v>50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1:69" x14ac:dyDescent="0.25">
      <c r="A17" s="19">
        <v>1063</v>
      </c>
      <c r="B17" s="19">
        <v>701567</v>
      </c>
      <c r="C17" s="3" t="s">
        <v>23</v>
      </c>
      <c r="D17" s="3" t="s">
        <v>34</v>
      </c>
      <c r="E17" s="3">
        <v>150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1:69" x14ac:dyDescent="0.25">
      <c r="A18" s="19">
        <v>1063</v>
      </c>
      <c r="B18" s="19">
        <v>6318</v>
      </c>
      <c r="C18" s="3" t="s">
        <v>23</v>
      </c>
      <c r="D18" s="3" t="s">
        <v>35</v>
      </c>
      <c r="E18" s="3">
        <v>50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1:69" x14ac:dyDescent="0.25">
      <c r="A19" s="19">
        <v>1063</v>
      </c>
      <c r="B19" s="19">
        <v>6319</v>
      </c>
      <c r="C19" s="3" t="s">
        <v>23</v>
      </c>
      <c r="D19" s="3" t="s">
        <v>36</v>
      </c>
      <c r="E19" s="3">
        <v>50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1:69" x14ac:dyDescent="0.25">
      <c r="A20" s="19">
        <v>1063</v>
      </c>
      <c r="B20" s="19">
        <v>6320</v>
      </c>
      <c r="C20" s="3" t="s">
        <v>23</v>
      </c>
      <c r="D20" s="3" t="s">
        <v>37</v>
      </c>
      <c r="E20" s="3">
        <v>100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x14ac:dyDescent="0.25">
      <c r="A21" s="19">
        <v>1063</v>
      </c>
      <c r="B21" s="19">
        <v>6321</v>
      </c>
      <c r="C21" s="3" t="s">
        <v>23</v>
      </c>
      <c r="D21" s="3"/>
      <c r="E21" s="3"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x14ac:dyDescent="0.25">
      <c r="A22" s="19">
        <v>1063</v>
      </c>
      <c r="B22" s="19">
        <v>6322</v>
      </c>
      <c r="C22" s="3" t="s">
        <v>23</v>
      </c>
      <c r="D22" s="3"/>
      <c r="E22" s="3"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x14ac:dyDescent="0.25">
      <c r="A23" s="19">
        <v>1063</v>
      </c>
      <c r="B23" s="19">
        <v>6323</v>
      </c>
      <c r="C23" s="3" t="s">
        <v>23</v>
      </c>
      <c r="D23" s="3" t="s">
        <v>38</v>
      </c>
      <c r="E23" s="3">
        <v>-25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x14ac:dyDescent="0.25">
      <c r="A24" s="19">
        <v>1063</v>
      </c>
      <c r="B24" s="19">
        <v>6324</v>
      </c>
      <c r="C24" s="21" t="s">
        <v>39</v>
      </c>
      <c r="D24" s="21" t="s">
        <v>40</v>
      </c>
      <c r="E24" s="21">
        <v>-10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x14ac:dyDescent="0.25">
      <c r="A25" s="19">
        <v>1063</v>
      </c>
      <c r="B25" s="19">
        <v>6325</v>
      </c>
      <c r="C25" s="21" t="s">
        <v>39</v>
      </c>
      <c r="D25" s="21" t="s">
        <v>41</v>
      </c>
      <c r="E25" s="21">
        <v>-10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x14ac:dyDescent="0.25">
      <c r="C26" s="1"/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x14ac:dyDescent="0.25">
      <c r="C27" t="s">
        <v>42</v>
      </c>
      <c r="E27">
        <f>SUMIF($E$6:$E$25, "&gt;0")</f>
        <v>1000</v>
      </c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x14ac:dyDescent="0.25">
      <c r="C28" t="s">
        <v>43</v>
      </c>
      <c r="F28" s="23">
        <f>SUM($F$7:$F$25)</f>
        <v>0</v>
      </c>
      <c r="G28" s="23">
        <f>SUM($G$7:$G$25)</f>
        <v>0</v>
      </c>
      <c r="H28" s="23">
        <f>SUM($H$7:$H$25)</f>
        <v>0</v>
      </c>
      <c r="I28" s="23">
        <f>SUM($I$7:$I$25)</f>
        <v>0</v>
      </c>
      <c r="J28" s="23">
        <f>SUM($J$7:$J$25)</f>
        <v>0</v>
      </c>
      <c r="K28" s="23">
        <f>SUM($K$7:$K$25)</f>
        <v>0</v>
      </c>
      <c r="L28" s="23">
        <f>SUM($L$7:$L$25)</f>
        <v>0</v>
      </c>
      <c r="M28" s="23">
        <f>SUM($M$7:$M$25)</f>
        <v>0</v>
      </c>
      <c r="N28" s="23">
        <f>SUM($N$7:$N$25)</f>
        <v>0</v>
      </c>
      <c r="O28" s="23">
        <f>SUM($O$7:$O$25)</f>
        <v>0</v>
      </c>
      <c r="P28" s="23">
        <f>SUM($P$7:$P$25)</f>
        <v>0</v>
      </c>
      <c r="Q28" s="23">
        <f>SUM($Q$7:$Q$25)</f>
        <v>0</v>
      </c>
      <c r="R28" s="23">
        <f>SUM($R$7:$R$25)</f>
        <v>0</v>
      </c>
      <c r="S28" s="23">
        <f>SUM($S$7:$S$25)</f>
        <v>0</v>
      </c>
      <c r="T28" s="23">
        <f>SUM($T$7:$T$25)</f>
        <v>0</v>
      </c>
      <c r="U28" s="23">
        <f>SUM($U$7:$U$25)</f>
        <v>0</v>
      </c>
      <c r="V28" s="23">
        <f>SUM($V$7:$V$25)</f>
        <v>0</v>
      </c>
      <c r="W28" s="23">
        <f>SUM($W$7:$W$25)</f>
        <v>0</v>
      </c>
      <c r="X28" s="23">
        <f>SUM($X$7:$X$25)</f>
        <v>0</v>
      </c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x14ac:dyDescent="0.25">
      <c r="D29" s="24" t="s">
        <v>45</v>
      </c>
      <c r="E29" s="24" t="s">
        <v>46</v>
      </c>
      <c r="F29" s="6"/>
      <c r="G29" s="6"/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x14ac:dyDescent="0.25"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x14ac:dyDescent="0.25">
      <c r="F32" s="6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5:69" x14ac:dyDescent="0.25"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5:69" x14ac:dyDescent="0.25">
      <c r="E34" t="s">
        <v>49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5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5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5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5:69" x14ac:dyDescent="0.25">
      <c r="F38" s="6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5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5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5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5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5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5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5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5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5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5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conditionalFormatting sqref="E7:X7">
    <cfRule type="cellIs" dxfId="149" priority="1" stopIfTrue="1" operator="greaterThan">
      <formula>$E$7</formula>
    </cfRule>
    <cfRule type="cellIs" dxfId="148" priority="2" stopIfTrue="1" operator="equal">
      <formula>""</formula>
    </cfRule>
    <cfRule type="cellIs" dxfId="147" priority="3" stopIfTrue="1" operator="equal">
      <formula>0</formula>
    </cfRule>
    <cfRule type="cellIs" dxfId="146" priority="4" stopIfTrue="1" operator="lessThan">
      <formula>($E$7 * 0.25)</formula>
    </cfRule>
  </conditionalFormatting>
  <conditionalFormatting sqref="E8:X8">
    <cfRule type="cellIs" dxfId="145" priority="5" stopIfTrue="1" operator="greaterThan">
      <formula>$E$8</formula>
    </cfRule>
    <cfRule type="cellIs" dxfId="144" priority="6" stopIfTrue="1" operator="equal">
      <formula>""</formula>
    </cfRule>
    <cfRule type="cellIs" dxfId="143" priority="7" stopIfTrue="1" operator="equal">
      <formula>0</formula>
    </cfRule>
    <cfRule type="cellIs" dxfId="142" priority="8" stopIfTrue="1" operator="lessThan">
      <formula>($E$8 * 0.25)</formula>
    </cfRule>
  </conditionalFormatting>
  <conditionalFormatting sqref="E9:X9">
    <cfRule type="cellIs" dxfId="141" priority="9" stopIfTrue="1" operator="greaterThan">
      <formula>$E$9</formula>
    </cfRule>
    <cfRule type="cellIs" dxfId="140" priority="10" stopIfTrue="1" operator="equal">
      <formula>""</formula>
    </cfRule>
    <cfRule type="cellIs" dxfId="139" priority="11" stopIfTrue="1" operator="equal">
      <formula>0</formula>
    </cfRule>
    <cfRule type="cellIs" dxfId="138" priority="12" stopIfTrue="1" operator="lessThan">
      <formula>($E$9 * 0.25)</formula>
    </cfRule>
  </conditionalFormatting>
  <conditionalFormatting sqref="E10:X10">
    <cfRule type="cellIs" dxfId="137" priority="13" stopIfTrue="1" operator="greaterThan">
      <formula>$E$10</formula>
    </cfRule>
    <cfRule type="cellIs" dxfId="136" priority="14" stopIfTrue="1" operator="equal">
      <formula>""</formula>
    </cfRule>
    <cfRule type="cellIs" dxfId="135" priority="15" stopIfTrue="1" operator="equal">
      <formula>0</formula>
    </cfRule>
    <cfRule type="cellIs" dxfId="134" priority="16" stopIfTrue="1" operator="lessThan">
      <formula>($E$10 * 0.25)</formula>
    </cfRule>
  </conditionalFormatting>
  <conditionalFormatting sqref="E11:X11">
    <cfRule type="cellIs" dxfId="133" priority="17" stopIfTrue="1" operator="greaterThan">
      <formula>$E$11</formula>
    </cfRule>
    <cfRule type="cellIs" dxfId="132" priority="18" stopIfTrue="1" operator="equal">
      <formula>""</formula>
    </cfRule>
    <cfRule type="cellIs" dxfId="131" priority="19" stopIfTrue="1" operator="equal">
      <formula>0</formula>
    </cfRule>
    <cfRule type="cellIs" dxfId="130" priority="20" stopIfTrue="1" operator="lessThan">
      <formula>($E$11 * 0.25)</formula>
    </cfRule>
  </conditionalFormatting>
  <conditionalFormatting sqref="E12:X12">
    <cfRule type="cellIs" dxfId="129" priority="21" stopIfTrue="1" operator="greaterThan">
      <formula>$E$12</formula>
    </cfRule>
    <cfRule type="cellIs" dxfId="128" priority="22" stopIfTrue="1" operator="equal">
      <formula>""</formula>
    </cfRule>
    <cfRule type="cellIs" dxfId="127" priority="23" stopIfTrue="1" operator="equal">
      <formula>0</formula>
    </cfRule>
    <cfRule type="cellIs" dxfId="126" priority="24" stopIfTrue="1" operator="lessThan">
      <formula>($E$12 * 0.25)</formula>
    </cfRule>
  </conditionalFormatting>
  <conditionalFormatting sqref="E13:X13">
    <cfRule type="cellIs" dxfId="125" priority="25" stopIfTrue="1" operator="greaterThan">
      <formula>$E$13</formula>
    </cfRule>
    <cfRule type="cellIs" dxfId="124" priority="26" stopIfTrue="1" operator="equal">
      <formula>""</formula>
    </cfRule>
    <cfRule type="cellIs" dxfId="123" priority="27" stopIfTrue="1" operator="equal">
      <formula>0</formula>
    </cfRule>
    <cfRule type="cellIs" dxfId="122" priority="28" stopIfTrue="1" operator="lessThan">
      <formula>($E$13 * 0.25)</formula>
    </cfRule>
  </conditionalFormatting>
  <conditionalFormatting sqref="E14:X14">
    <cfRule type="cellIs" dxfId="121" priority="29" stopIfTrue="1" operator="greaterThan">
      <formula>$E$14</formula>
    </cfRule>
    <cfRule type="cellIs" dxfId="120" priority="30" stopIfTrue="1" operator="equal">
      <formula>""</formula>
    </cfRule>
    <cfRule type="cellIs" dxfId="119" priority="31" stopIfTrue="1" operator="equal">
      <formula>0</formula>
    </cfRule>
    <cfRule type="cellIs" dxfId="118" priority="32" stopIfTrue="1" operator="lessThan">
      <formula>($E$14 * 0.25)</formula>
    </cfRule>
  </conditionalFormatting>
  <conditionalFormatting sqref="E15:X15">
    <cfRule type="cellIs" dxfId="117" priority="33" stopIfTrue="1" operator="greaterThan">
      <formula>$E$15</formula>
    </cfRule>
    <cfRule type="cellIs" dxfId="116" priority="34" stopIfTrue="1" operator="equal">
      <formula>""</formula>
    </cfRule>
    <cfRule type="cellIs" dxfId="115" priority="35" stopIfTrue="1" operator="equal">
      <formula>0</formula>
    </cfRule>
    <cfRule type="cellIs" dxfId="114" priority="36" stopIfTrue="1" operator="lessThan">
      <formula>($E$15 * 0.25)</formula>
    </cfRule>
  </conditionalFormatting>
  <conditionalFormatting sqref="E16:X16">
    <cfRule type="cellIs" dxfId="113" priority="37" stopIfTrue="1" operator="greaterThan">
      <formula>$E$16</formula>
    </cfRule>
    <cfRule type="cellIs" dxfId="112" priority="38" stopIfTrue="1" operator="equal">
      <formula>""</formula>
    </cfRule>
    <cfRule type="cellIs" dxfId="111" priority="39" stopIfTrue="1" operator="equal">
      <formula>0</formula>
    </cfRule>
    <cfRule type="cellIs" dxfId="110" priority="40" stopIfTrue="1" operator="lessThan">
      <formula>($E$16 * 0.25)</formula>
    </cfRule>
  </conditionalFormatting>
  <conditionalFormatting sqref="E17:X17">
    <cfRule type="cellIs" dxfId="109" priority="41" stopIfTrue="1" operator="greaterThan">
      <formula>$E$17</formula>
    </cfRule>
    <cfRule type="cellIs" dxfId="108" priority="42" stopIfTrue="1" operator="equal">
      <formula>""</formula>
    </cfRule>
    <cfRule type="cellIs" dxfId="107" priority="43" stopIfTrue="1" operator="equal">
      <formula>0</formula>
    </cfRule>
    <cfRule type="cellIs" dxfId="106" priority="44" stopIfTrue="1" operator="lessThan">
      <formula>($E$17 * 0.25)</formula>
    </cfRule>
  </conditionalFormatting>
  <conditionalFormatting sqref="E18:X18">
    <cfRule type="cellIs" dxfId="105" priority="45" stopIfTrue="1" operator="greaterThan">
      <formula>$E$18</formula>
    </cfRule>
    <cfRule type="cellIs" dxfId="104" priority="46" stopIfTrue="1" operator="equal">
      <formula>""</formula>
    </cfRule>
    <cfRule type="cellIs" dxfId="103" priority="47" stopIfTrue="1" operator="equal">
      <formula>0</formula>
    </cfRule>
    <cfRule type="cellIs" dxfId="102" priority="48" stopIfTrue="1" operator="lessThan">
      <formula>($E$18 * 0.25)</formula>
    </cfRule>
  </conditionalFormatting>
  <conditionalFormatting sqref="E19:X19">
    <cfRule type="cellIs" dxfId="101" priority="49" stopIfTrue="1" operator="greaterThan">
      <formula>$E$19</formula>
    </cfRule>
    <cfRule type="cellIs" dxfId="100" priority="50" stopIfTrue="1" operator="equal">
      <formula>""</formula>
    </cfRule>
    <cfRule type="cellIs" dxfId="99" priority="51" stopIfTrue="1" operator="equal">
      <formula>0</formula>
    </cfRule>
    <cfRule type="cellIs" dxfId="98" priority="52" stopIfTrue="1" operator="lessThan">
      <formula>($E$19 * 0.25)</formula>
    </cfRule>
  </conditionalFormatting>
  <conditionalFormatting sqref="E20:X20">
    <cfRule type="cellIs" dxfId="97" priority="53" stopIfTrue="1" operator="greaterThan">
      <formula>$E$20</formula>
    </cfRule>
    <cfRule type="cellIs" dxfId="96" priority="54" stopIfTrue="1" operator="equal">
      <formula>""</formula>
    </cfRule>
    <cfRule type="cellIs" dxfId="95" priority="55" stopIfTrue="1" operator="equal">
      <formula>0</formula>
    </cfRule>
    <cfRule type="cellIs" dxfId="94" priority="56" stopIfTrue="1" operator="lessThan">
      <formula>($E$20 * 0.25)</formula>
    </cfRule>
  </conditionalFormatting>
  <conditionalFormatting sqref="E21:X21">
    <cfRule type="cellIs" dxfId="93" priority="57" stopIfTrue="1" operator="greaterThan">
      <formula>$E$21</formula>
    </cfRule>
    <cfRule type="cellIs" dxfId="92" priority="58" stopIfTrue="1" operator="equal">
      <formula>""</formula>
    </cfRule>
    <cfRule type="cellIs" dxfId="91" priority="59" stopIfTrue="1" operator="equal">
      <formula>0</formula>
    </cfRule>
    <cfRule type="cellIs" dxfId="90" priority="60" stopIfTrue="1" operator="lessThan">
      <formula>($E$21 * 0.25)</formula>
    </cfRule>
  </conditionalFormatting>
  <conditionalFormatting sqref="E22:X22">
    <cfRule type="cellIs" dxfId="89" priority="61" stopIfTrue="1" operator="greaterThan">
      <formula>$E$22</formula>
    </cfRule>
    <cfRule type="cellIs" dxfId="88" priority="62" stopIfTrue="1" operator="equal">
      <formula>""</formula>
    </cfRule>
    <cfRule type="cellIs" dxfId="87" priority="63" stopIfTrue="1" operator="equal">
      <formula>0</formula>
    </cfRule>
    <cfRule type="cellIs" dxfId="86" priority="64" stopIfTrue="1" operator="lessThan">
      <formula>($E$22 * 0.25)</formula>
    </cfRule>
  </conditionalFormatting>
  <conditionalFormatting sqref="E23:X23">
    <cfRule type="cellIs" dxfId="85" priority="65" stopIfTrue="1" operator="greaterThan">
      <formula>$E$23</formula>
    </cfRule>
    <cfRule type="cellIs" dxfId="84" priority="66" stopIfTrue="1" operator="equal">
      <formula>""</formula>
    </cfRule>
    <cfRule type="cellIs" dxfId="83" priority="67" stopIfTrue="1" operator="equal">
      <formula>0</formula>
    </cfRule>
    <cfRule type="cellIs" dxfId="82" priority="68" stopIfTrue="1" operator="lessThan">
      <formula>($E$23 * 0.25)</formula>
    </cfRule>
  </conditionalFormatting>
  <conditionalFormatting sqref="E24:X24">
    <cfRule type="cellIs" dxfId="81" priority="69" stopIfTrue="1" operator="lessThan">
      <formula>$E$24</formula>
    </cfRule>
    <cfRule type="cellIs" dxfId="80" priority="70" stopIfTrue="1" operator="greaterThan">
      <formula>0</formula>
    </cfRule>
  </conditionalFormatting>
  <conditionalFormatting sqref="E25:X25">
    <cfRule type="cellIs" dxfId="79" priority="71" stopIfTrue="1" operator="lessThan">
      <formula>$E$25</formula>
    </cfRule>
    <cfRule type="cellIs" dxfId="78" priority="72" stopIfTrue="1" operator="greaterThan">
      <formula>0</formula>
    </cfRule>
  </conditionalFormatting>
  <conditionalFormatting sqref="C28:X28">
    <cfRule type="cellIs" dxfId="77" priority="73" stopIfTrue="1" operator="equal">
      <formula>$D$30</formula>
    </cfRule>
    <cfRule type="cellIs" dxfId="76" priority="74" stopIfTrue="1" operator="equal">
      <formula>$D$31</formula>
    </cfRule>
    <cfRule type="cellIs" dxfId="75" priority="75" stopIfTrue="1" operator="equal">
      <formula>$D$32</formula>
    </cfRule>
  </conditionalFormatting>
  <hyperlinks>
    <hyperlink ref="O3" r:id="rId1" xr:uid="{595CCE2F-748A-4773-9912-809ADC1772BC}"/>
    <hyperlink ref="E3" r:id="rId2" display="Need Help using this ScoreCard?  Check out this training video." xr:uid="{2E5A79DB-E6CD-40E9-8AC5-EFD8A8DFF7F6}"/>
    <hyperlink ref="D3" r:id="rId3" display="Need Help using this ScoreCard?  Check out this training video." xr:uid="{12F4A482-569F-4F31-AF4C-8E06E0670FD6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E46C0-6A19-4776-AB2C-5E0B5FE8D374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24" width="25.77734375" customWidth="1"/>
    <col min="25" max="31" width="11.109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50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106</v>
      </c>
      <c r="K6" s="1">
        <v>107</v>
      </c>
      <c r="L6" s="1">
        <v>108</v>
      </c>
      <c r="M6" s="1">
        <v>109</v>
      </c>
      <c r="N6" s="1">
        <v>110</v>
      </c>
      <c r="O6" s="1">
        <v>111</v>
      </c>
      <c r="P6" s="1">
        <v>112</v>
      </c>
      <c r="Q6" s="1">
        <v>113</v>
      </c>
      <c r="R6" s="1">
        <v>114</v>
      </c>
      <c r="S6" s="1">
        <v>115</v>
      </c>
      <c r="T6" s="1">
        <v>116</v>
      </c>
      <c r="U6" s="1">
        <v>117</v>
      </c>
      <c r="V6" s="1">
        <v>118</v>
      </c>
      <c r="W6" s="1">
        <v>119</v>
      </c>
      <c r="X6" s="1">
        <v>120</v>
      </c>
    </row>
    <row r="7" spans="1:69" x14ac:dyDescent="0.25">
      <c r="A7" s="19">
        <v>1063</v>
      </c>
      <c r="B7" s="19">
        <v>6307</v>
      </c>
      <c r="C7" s="18" t="s">
        <v>23</v>
      </c>
      <c r="D7" s="3" t="s">
        <v>24</v>
      </c>
      <c r="E7" s="3">
        <v>50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1063</v>
      </c>
      <c r="B8" s="19">
        <v>6308</v>
      </c>
      <c r="C8" s="3" t="s">
        <v>23</v>
      </c>
      <c r="D8" s="3" t="s">
        <v>25</v>
      </c>
      <c r="E8" s="3">
        <v>50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1063</v>
      </c>
      <c r="B9" s="19">
        <v>6309</v>
      </c>
      <c r="C9" s="3" t="s">
        <v>23</v>
      </c>
      <c r="D9" s="3" t="s">
        <v>26</v>
      </c>
      <c r="E9" s="3">
        <v>50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1063</v>
      </c>
      <c r="B10" s="19">
        <v>6310</v>
      </c>
      <c r="C10" s="3" t="s">
        <v>23</v>
      </c>
      <c r="D10" s="3" t="s">
        <v>27</v>
      </c>
      <c r="E10" s="3">
        <v>100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1063</v>
      </c>
      <c r="B11" s="19">
        <v>6311</v>
      </c>
      <c r="C11" s="3" t="s">
        <v>23</v>
      </c>
      <c r="D11" s="3" t="s">
        <v>28</v>
      </c>
      <c r="E11" s="3">
        <v>50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1063</v>
      </c>
      <c r="B12" s="19">
        <v>6312</v>
      </c>
      <c r="C12" s="3" t="s">
        <v>23</v>
      </c>
      <c r="D12" s="3" t="s">
        <v>29</v>
      </c>
      <c r="E12" s="3">
        <v>50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1063</v>
      </c>
      <c r="B13" s="19">
        <v>6314</v>
      </c>
      <c r="C13" s="3" t="s">
        <v>23</v>
      </c>
      <c r="D13" s="3" t="s">
        <v>30</v>
      </c>
      <c r="E13" s="3">
        <v>100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1063</v>
      </c>
      <c r="B14" s="19">
        <v>6315</v>
      </c>
      <c r="C14" s="3" t="s">
        <v>23</v>
      </c>
      <c r="D14" s="3" t="s">
        <v>31</v>
      </c>
      <c r="E14" s="3">
        <v>100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A15" s="19">
        <v>1063</v>
      </c>
      <c r="B15" s="19">
        <v>6316</v>
      </c>
      <c r="C15" s="3" t="s">
        <v>23</v>
      </c>
      <c r="D15" s="3" t="s">
        <v>32</v>
      </c>
      <c r="E15" s="3">
        <v>50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A16" s="19">
        <v>1063</v>
      </c>
      <c r="B16" s="19">
        <v>6317</v>
      </c>
      <c r="C16" s="3" t="s">
        <v>23</v>
      </c>
      <c r="D16" s="3" t="s">
        <v>33</v>
      </c>
      <c r="E16" s="3">
        <v>50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1:69" x14ac:dyDescent="0.25">
      <c r="A17" s="19">
        <v>1063</v>
      </c>
      <c r="B17" s="19">
        <v>701567</v>
      </c>
      <c r="C17" s="3" t="s">
        <v>23</v>
      </c>
      <c r="D17" s="3" t="s">
        <v>34</v>
      </c>
      <c r="E17" s="3">
        <v>150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1:69" x14ac:dyDescent="0.25">
      <c r="A18" s="19">
        <v>1063</v>
      </c>
      <c r="B18" s="19">
        <v>6318</v>
      </c>
      <c r="C18" s="3" t="s">
        <v>23</v>
      </c>
      <c r="D18" s="3" t="s">
        <v>35</v>
      </c>
      <c r="E18" s="3">
        <v>50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1:69" x14ac:dyDescent="0.25">
      <c r="A19" s="19">
        <v>1063</v>
      </c>
      <c r="B19" s="19">
        <v>6319</v>
      </c>
      <c r="C19" s="3" t="s">
        <v>23</v>
      </c>
      <c r="D19" s="3" t="s">
        <v>36</v>
      </c>
      <c r="E19" s="3">
        <v>50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1:69" x14ac:dyDescent="0.25">
      <c r="A20" s="19">
        <v>1063</v>
      </c>
      <c r="B20" s="19">
        <v>6320</v>
      </c>
      <c r="C20" s="3" t="s">
        <v>23</v>
      </c>
      <c r="D20" s="3" t="s">
        <v>37</v>
      </c>
      <c r="E20" s="3">
        <v>100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x14ac:dyDescent="0.25">
      <c r="A21" s="19">
        <v>1063</v>
      </c>
      <c r="B21" s="19">
        <v>6321</v>
      </c>
      <c r="C21" s="3" t="s">
        <v>23</v>
      </c>
      <c r="D21" s="3"/>
      <c r="E21" s="3"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x14ac:dyDescent="0.25">
      <c r="A22" s="19">
        <v>1063</v>
      </c>
      <c r="B22" s="19">
        <v>6322</v>
      </c>
      <c r="C22" s="3" t="s">
        <v>23</v>
      </c>
      <c r="D22" s="3"/>
      <c r="E22" s="3"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x14ac:dyDescent="0.25">
      <c r="A23" s="19">
        <v>1063</v>
      </c>
      <c r="B23" s="19">
        <v>6323</v>
      </c>
      <c r="C23" s="3" t="s">
        <v>23</v>
      </c>
      <c r="D23" s="3" t="s">
        <v>38</v>
      </c>
      <c r="E23" s="3">
        <v>-25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x14ac:dyDescent="0.25">
      <c r="A24" s="19">
        <v>1063</v>
      </c>
      <c r="B24" s="19">
        <v>6324</v>
      </c>
      <c r="C24" s="21" t="s">
        <v>39</v>
      </c>
      <c r="D24" s="21" t="s">
        <v>40</v>
      </c>
      <c r="E24" s="21">
        <v>-10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x14ac:dyDescent="0.25">
      <c r="A25" s="19">
        <v>1063</v>
      </c>
      <c r="B25" s="19">
        <v>6325</v>
      </c>
      <c r="C25" s="21" t="s">
        <v>39</v>
      </c>
      <c r="D25" s="21" t="s">
        <v>41</v>
      </c>
      <c r="E25" s="21">
        <v>-10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x14ac:dyDescent="0.25">
      <c r="C26" s="1"/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x14ac:dyDescent="0.25">
      <c r="C27" t="s">
        <v>42</v>
      </c>
      <c r="E27">
        <f>SUMIF($E$6:$E$25, "&gt;0")</f>
        <v>1000</v>
      </c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x14ac:dyDescent="0.25">
      <c r="C28" t="s">
        <v>43</v>
      </c>
      <c r="F28" s="23">
        <f>SUM($F$7:$F$25)</f>
        <v>0</v>
      </c>
      <c r="G28" s="23">
        <f>SUM($G$7:$G$25)</f>
        <v>0</v>
      </c>
      <c r="H28" s="23">
        <f>SUM($H$7:$H$25)</f>
        <v>0</v>
      </c>
      <c r="I28" s="23">
        <f>SUM($I$7:$I$25)</f>
        <v>0</v>
      </c>
      <c r="J28" s="23">
        <f>SUM($J$7:$J$25)</f>
        <v>0</v>
      </c>
      <c r="K28" s="23">
        <f>SUM($K$7:$K$25)</f>
        <v>0</v>
      </c>
      <c r="L28" s="23">
        <f>SUM($L$7:$L$25)</f>
        <v>0</v>
      </c>
      <c r="M28" s="23">
        <f>SUM($M$7:$M$25)</f>
        <v>0</v>
      </c>
      <c r="N28" s="23">
        <f>SUM($N$7:$N$25)</f>
        <v>0</v>
      </c>
      <c r="O28" s="23">
        <f>SUM($O$7:$O$25)</f>
        <v>0</v>
      </c>
      <c r="P28" s="23">
        <f>SUM($P$7:$P$25)</f>
        <v>0</v>
      </c>
      <c r="Q28" s="23">
        <f>SUM($Q$7:$Q$25)</f>
        <v>0</v>
      </c>
      <c r="R28" s="23">
        <f>SUM($R$7:$R$25)</f>
        <v>0</v>
      </c>
      <c r="S28" s="23">
        <f>SUM($S$7:$S$25)</f>
        <v>0</v>
      </c>
      <c r="T28" s="23">
        <f>SUM($T$7:$T$25)</f>
        <v>0</v>
      </c>
      <c r="U28" s="23">
        <f>SUM($U$7:$U$25)</f>
        <v>0</v>
      </c>
      <c r="V28" s="23">
        <f>SUM($V$7:$V$25)</f>
        <v>0</v>
      </c>
      <c r="W28" s="23">
        <f>SUM($W$7:$W$25)</f>
        <v>0</v>
      </c>
      <c r="X28" s="23">
        <f>SUM($X$7:$X$25)</f>
        <v>0</v>
      </c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x14ac:dyDescent="0.25">
      <c r="D29" s="24" t="s">
        <v>45</v>
      </c>
      <c r="E29" s="24" t="s">
        <v>46</v>
      </c>
      <c r="F29" s="6"/>
      <c r="G29" s="6"/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x14ac:dyDescent="0.25"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x14ac:dyDescent="0.25">
      <c r="F32" s="6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5:69" x14ac:dyDescent="0.25"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5:69" x14ac:dyDescent="0.25">
      <c r="E34" t="s">
        <v>49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5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5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5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5:69" x14ac:dyDescent="0.25">
      <c r="F38" s="6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5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5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5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5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5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5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5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5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5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5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conditionalFormatting sqref="E7:X7">
    <cfRule type="cellIs" dxfId="224" priority="1" stopIfTrue="1" operator="greaterThan">
      <formula>$E$7</formula>
    </cfRule>
    <cfRule type="cellIs" dxfId="223" priority="2" stopIfTrue="1" operator="equal">
      <formula>""</formula>
    </cfRule>
    <cfRule type="cellIs" dxfId="222" priority="3" stopIfTrue="1" operator="equal">
      <formula>0</formula>
    </cfRule>
    <cfRule type="cellIs" dxfId="221" priority="4" stopIfTrue="1" operator="lessThan">
      <formula>($E$7 * 0.25)</formula>
    </cfRule>
  </conditionalFormatting>
  <conditionalFormatting sqref="E8:X8">
    <cfRule type="cellIs" dxfId="220" priority="5" stopIfTrue="1" operator="greaterThan">
      <formula>$E$8</formula>
    </cfRule>
    <cfRule type="cellIs" dxfId="219" priority="6" stopIfTrue="1" operator="equal">
      <formula>""</formula>
    </cfRule>
    <cfRule type="cellIs" dxfId="218" priority="7" stopIfTrue="1" operator="equal">
      <formula>0</formula>
    </cfRule>
    <cfRule type="cellIs" dxfId="217" priority="8" stopIfTrue="1" operator="lessThan">
      <formula>($E$8 * 0.25)</formula>
    </cfRule>
  </conditionalFormatting>
  <conditionalFormatting sqref="E9:X9">
    <cfRule type="cellIs" dxfId="216" priority="9" stopIfTrue="1" operator="greaterThan">
      <formula>$E$9</formula>
    </cfRule>
    <cfRule type="cellIs" dxfId="215" priority="10" stopIfTrue="1" operator="equal">
      <formula>""</formula>
    </cfRule>
    <cfRule type="cellIs" dxfId="214" priority="11" stopIfTrue="1" operator="equal">
      <formula>0</formula>
    </cfRule>
    <cfRule type="cellIs" dxfId="213" priority="12" stopIfTrue="1" operator="lessThan">
      <formula>($E$9 * 0.25)</formula>
    </cfRule>
  </conditionalFormatting>
  <conditionalFormatting sqref="E10:X10">
    <cfRule type="cellIs" dxfId="212" priority="13" stopIfTrue="1" operator="greaterThan">
      <formula>$E$10</formula>
    </cfRule>
    <cfRule type="cellIs" dxfId="211" priority="14" stopIfTrue="1" operator="equal">
      <formula>""</formula>
    </cfRule>
    <cfRule type="cellIs" dxfId="210" priority="15" stopIfTrue="1" operator="equal">
      <formula>0</formula>
    </cfRule>
    <cfRule type="cellIs" dxfId="209" priority="16" stopIfTrue="1" operator="lessThan">
      <formula>($E$10 * 0.25)</formula>
    </cfRule>
  </conditionalFormatting>
  <conditionalFormatting sqref="E11:X11">
    <cfRule type="cellIs" dxfId="208" priority="17" stopIfTrue="1" operator="greaterThan">
      <formula>$E$11</formula>
    </cfRule>
    <cfRule type="cellIs" dxfId="207" priority="18" stopIfTrue="1" operator="equal">
      <formula>""</formula>
    </cfRule>
    <cfRule type="cellIs" dxfId="206" priority="19" stopIfTrue="1" operator="equal">
      <formula>0</formula>
    </cfRule>
    <cfRule type="cellIs" dxfId="205" priority="20" stopIfTrue="1" operator="lessThan">
      <formula>($E$11 * 0.25)</formula>
    </cfRule>
  </conditionalFormatting>
  <conditionalFormatting sqref="E12:X12">
    <cfRule type="cellIs" dxfId="204" priority="21" stopIfTrue="1" operator="greaterThan">
      <formula>$E$12</formula>
    </cfRule>
    <cfRule type="cellIs" dxfId="203" priority="22" stopIfTrue="1" operator="equal">
      <formula>""</formula>
    </cfRule>
    <cfRule type="cellIs" dxfId="202" priority="23" stopIfTrue="1" operator="equal">
      <formula>0</formula>
    </cfRule>
    <cfRule type="cellIs" dxfId="201" priority="24" stopIfTrue="1" operator="lessThan">
      <formula>($E$12 * 0.25)</formula>
    </cfRule>
  </conditionalFormatting>
  <conditionalFormatting sqref="E13:X13">
    <cfRule type="cellIs" dxfId="200" priority="25" stopIfTrue="1" operator="greaterThan">
      <formula>$E$13</formula>
    </cfRule>
    <cfRule type="cellIs" dxfId="199" priority="26" stopIfTrue="1" operator="equal">
      <formula>""</formula>
    </cfRule>
    <cfRule type="cellIs" dxfId="198" priority="27" stopIfTrue="1" operator="equal">
      <formula>0</formula>
    </cfRule>
    <cfRule type="cellIs" dxfId="197" priority="28" stopIfTrue="1" operator="lessThan">
      <formula>($E$13 * 0.25)</formula>
    </cfRule>
  </conditionalFormatting>
  <conditionalFormatting sqref="E14:X14">
    <cfRule type="cellIs" dxfId="196" priority="29" stopIfTrue="1" operator="greaterThan">
      <formula>$E$14</formula>
    </cfRule>
    <cfRule type="cellIs" dxfId="195" priority="30" stopIfTrue="1" operator="equal">
      <formula>""</formula>
    </cfRule>
    <cfRule type="cellIs" dxfId="194" priority="31" stopIfTrue="1" operator="equal">
      <formula>0</formula>
    </cfRule>
    <cfRule type="cellIs" dxfId="193" priority="32" stopIfTrue="1" operator="lessThan">
      <formula>($E$14 * 0.25)</formula>
    </cfRule>
  </conditionalFormatting>
  <conditionalFormatting sqref="E15:X15">
    <cfRule type="cellIs" dxfId="192" priority="33" stopIfTrue="1" operator="greaterThan">
      <formula>$E$15</formula>
    </cfRule>
    <cfRule type="cellIs" dxfId="191" priority="34" stopIfTrue="1" operator="equal">
      <formula>""</formula>
    </cfRule>
    <cfRule type="cellIs" dxfId="190" priority="35" stopIfTrue="1" operator="equal">
      <formula>0</formula>
    </cfRule>
    <cfRule type="cellIs" dxfId="189" priority="36" stopIfTrue="1" operator="lessThan">
      <formula>($E$15 * 0.25)</formula>
    </cfRule>
  </conditionalFormatting>
  <conditionalFormatting sqref="E16:X16">
    <cfRule type="cellIs" dxfId="188" priority="37" stopIfTrue="1" operator="greaterThan">
      <formula>$E$16</formula>
    </cfRule>
    <cfRule type="cellIs" dxfId="187" priority="38" stopIfTrue="1" operator="equal">
      <formula>""</formula>
    </cfRule>
    <cfRule type="cellIs" dxfId="186" priority="39" stopIfTrue="1" operator="equal">
      <formula>0</formula>
    </cfRule>
    <cfRule type="cellIs" dxfId="185" priority="40" stopIfTrue="1" operator="lessThan">
      <formula>($E$16 * 0.25)</formula>
    </cfRule>
  </conditionalFormatting>
  <conditionalFormatting sqref="E17:X17">
    <cfRule type="cellIs" dxfId="184" priority="41" stopIfTrue="1" operator="greaterThan">
      <formula>$E$17</formula>
    </cfRule>
    <cfRule type="cellIs" dxfId="183" priority="42" stopIfTrue="1" operator="equal">
      <formula>""</formula>
    </cfRule>
    <cfRule type="cellIs" dxfId="182" priority="43" stopIfTrue="1" operator="equal">
      <formula>0</formula>
    </cfRule>
    <cfRule type="cellIs" dxfId="181" priority="44" stopIfTrue="1" operator="lessThan">
      <formula>($E$17 * 0.25)</formula>
    </cfRule>
  </conditionalFormatting>
  <conditionalFormatting sqref="E18:X18">
    <cfRule type="cellIs" dxfId="180" priority="45" stopIfTrue="1" operator="greaterThan">
      <formula>$E$18</formula>
    </cfRule>
    <cfRule type="cellIs" dxfId="179" priority="46" stopIfTrue="1" operator="equal">
      <formula>""</formula>
    </cfRule>
    <cfRule type="cellIs" dxfId="178" priority="47" stopIfTrue="1" operator="equal">
      <formula>0</formula>
    </cfRule>
    <cfRule type="cellIs" dxfId="177" priority="48" stopIfTrue="1" operator="lessThan">
      <formula>($E$18 * 0.25)</formula>
    </cfRule>
  </conditionalFormatting>
  <conditionalFormatting sqref="E19:X19">
    <cfRule type="cellIs" dxfId="176" priority="49" stopIfTrue="1" operator="greaterThan">
      <formula>$E$19</formula>
    </cfRule>
    <cfRule type="cellIs" dxfId="175" priority="50" stopIfTrue="1" operator="equal">
      <formula>""</formula>
    </cfRule>
    <cfRule type="cellIs" dxfId="174" priority="51" stopIfTrue="1" operator="equal">
      <formula>0</formula>
    </cfRule>
    <cfRule type="cellIs" dxfId="173" priority="52" stopIfTrue="1" operator="lessThan">
      <formula>($E$19 * 0.25)</formula>
    </cfRule>
  </conditionalFormatting>
  <conditionalFormatting sqref="E20:X20">
    <cfRule type="cellIs" dxfId="172" priority="53" stopIfTrue="1" operator="greaterThan">
      <formula>$E$20</formula>
    </cfRule>
    <cfRule type="cellIs" dxfId="171" priority="54" stopIfTrue="1" operator="equal">
      <formula>""</formula>
    </cfRule>
    <cfRule type="cellIs" dxfId="170" priority="55" stopIfTrue="1" operator="equal">
      <formula>0</formula>
    </cfRule>
    <cfRule type="cellIs" dxfId="169" priority="56" stopIfTrue="1" operator="lessThan">
      <formula>($E$20 * 0.25)</formula>
    </cfRule>
  </conditionalFormatting>
  <conditionalFormatting sqref="E21:X21">
    <cfRule type="cellIs" dxfId="168" priority="57" stopIfTrue="1" operator="greaterThan">
      <formula>$E$21</formula>
    </cfRule>
    <cfRule type="cellIs" dxfId="167" priority="58" stopIfTrue="1" operator="equal">
      <formula>""</formula>
    </cfRule>
    <cfRule type="cellIs" dxfId="166" priority="59" stopIfTrue="1" operator="equal">
      <formula>0</formula>
    </cfRule>
    <cfRule type="cellIs" dxfId="165" priority="60" stopIfTrue="1" operator="lessThan">
      <formula>($E$21 * 0.25)</formula>
    </cfRule>
  </conditionalFormatting>
  <conditionalFormatting sqref="E22:X22">
    <cfRule type="cellIs" dxfId="164" priority="61" stopIfTrue="1" operator="greaterThan">
      <formula>$E$22</formula>
    </cfRule>
    <cfRule type="cellIs" dxfId="163" priority="62" stopIfTrue="1" operator="equal">
      <formula>""</formula>
    </cfRule>
    <cfRule type="cellIs" dxfId="162" priority="63" stopIfTrue="1" operator="equal">
      <formula>0</formula>
    </cfRule>
    <cfRule type="cellIs" dxfId="161" priority="64" stopIfTrue="1" operator="lessThan">
      <formula>($E$22 * 0.25)</formula>
    </cfRule>
  </conditionalFormatting>
  <conditionalFormatting sqref="E23:X23">
    <cfRule type="cellIs" dxfId="160" priority="65" stopIfTrue="1" operator="greaterThan">
      <formula>$E$23</formula>
    </cfRule>
    <cfRule type="cellIs" dxfId="159" priority="66" stopIfTrue="1" operator="equal">
      <formula>""</formula>
    </cfRule>
    <cfRule type="cellIs" dxfId="158" priority="67" stopIfTrue="1" operator="equal">
      <formula>0</formula>
    </cfRule>
    <cfRule type="cellIs" dxfId="157" priority="68" stopIfTrue="1" operator="lessThan">
      <formula>($E$23 * 0.25)</formula>
    </cfRule>
  </conditionalFormatting>
  <conditionalFormatting sqref="E24:X24">
    <cfRule type="cellIs" dxfId="156" priority="69" stopIfTrue="1" operator="lessThan">
      <formula>$E$24</formula>
    </cfRule>
    <cfRule type="cellIs" dxfId="155" priority="70" stopIfTrue="1" operator="greaterThan">
      <formula>0</formula>
    </cfRule>
  </conditionalFormatting>
  <conditionalFormatting sqref="E25:X25">
    <cfRule type="cellIs" dxfId="154" priority="71" stopIfTrue="1" operator="lessThan">
      <formula>$E$25</formula>
    </cfRule>
    <cfRule type="cellIs" dxfId="153" priority="72" stopIfTrue="1" operator="greaterThan">
      <formula>0</formula>
    </cfRule>
  </conditionalFormatting>
  <conditionalFormatting sqref="C28:X28">
    <cfRule type="cellIs" dxfId="152" priority="73" stopIfTrue="1" operator="equal">
      <formula>$D$30</formula>
    </cfRule>
    <cfRule type="cellIs" dxfId="151" priority="74" stopIfTrue="1" operator="equal">
      <formula>$D$31</formula>
    </cfRule>
    <cfRule type="cellIs" dxfId="150" priority="75" stopIfTrue="1" operator="equal">
      <formula>$D$32</formula>
    </cfRule>
  </conditionalFormatting>
  <hyperlinks>
    <hyperlink ref="O3" r:id="rId1" xr:uid="{676DDD4C-C133-46E0-B4C6-A2B02E0DF939}"/>
    <hyperlink ref="E3" r:id="rId2" display="Need Help using this ScoreCard?  Check out this training video." xr:uid="{7D570A90-3392-431F-9096-DAB06F2A363B}"/>
    <hyperlink ref="D3" r:id="rId3" display="Need Help using this ScoreCard?  Check out this training video." xr:uid="{BE13AA3B-DF2E-4848-B481-E6EF6A2C1B87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2AF22-EBAF-4FED-88A5-CD9479374F14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24" width="25.77734375" customWidth="1"/>
    <col min="25" max="31" width="11.109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50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106</v>
      </c>
      <c r="K6" s="1">
        <v>107</v>
      </c>
      <c r="L6" s="1">
        <v>108</v>
      </c>
      <c r="M6" s="1">
        <v>109</v>
      </c>
      <c r="N6" s="1">
        <v>110</v>
      </c>
      <c r="O6" s="1">
        <v>111</v>
      </c>
      <c r="P6" s="1">
        <v>112</v>
      </c>
      <c r="Q6" s="1">
        <v>113</v>
      </c>
      <c r="R6" s="1">
        <v>114</v>
      </c>
      <c r="S6" s="1">
        <v>115</v>
      </c>
      <c r="T6" s="1">
        <v>116</v>
      </c>
      <c r="U6" s="1">
        <v>117</v>
      </c>
      <c r="V6" s="1">
        <v>118</v>
      </c>
      <c r="W6" s="1">
        <v>119</v>
      </c>
      <c r="X6" s="1">
        <v>120</v>
      </c>
    </row>
    <row r="7" spans="1:69" x14ac:dyDescent="0.25">
      <c r="A7" s="19">
        <v>1063</v>
      </c>
      <c r="B7" s="19">
        <v>6307</v>
      </c>
      <c r="C7" s="18" t="s">
        <v>23</v>
      </c>
      <c r="D7" s="3" t="s">
        <v>24</v>
      </c>
      <c r="E7" s="3">
        <v>50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1063</v>
      </c>
      <c r="B8" s="19">
        <v>6308</v>
      </c>
      <c r="C8" s="3" t="s">
        <v>23</v>
      </c>
      <c r="D8" s="3" t="s">
        <v>25</v>
      </c>
      <c r="E8" s="3">
        <v>50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1063</v>
      </c>
      <c r="B9" s="19">
        <v>6309</v>
      </c>
      <c r="C9" s="3" t="s">
        <v>23</v>
      </c>
      <c r="D9" s="3" t="s">
        <v>26</v>
      </c>
      <c r="E9" s="3">
        <v>50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1063</v>
      </c>
      <c r="B10" s="19">
        <v>6310</v>
      </c>
      <c r="C10" s="3" t="s">
        <v>23</v>
      </c>
      <c r="D10" s="3" t="s">
        <v>27</v>
      </c>
      <c r="E10" s="3">
        <v>100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1063</v>
      </c>
      <c r="B11" s="19">
        <v>6311</v>
      </c>
      <c r="C11" s="3" t="s">
        <v>23</v>
      </c>
      <c r="D11" s="3" t="s">
        <v>28</v>
      </c>
      <c r="E11" s="3">
        <v>50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1063</v>
      </c>
      <c r="B12" s="19">
        <v>6312</v>
      </c>
      <c r="C12" s="3" t="s">
        <v>23</v>
      </c>
      <c r="D12" s="3" t="s">
        <v>29</v>
      </c>
      <c r="E12" s="3">
        <v>50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1063</v>
      </c>
      <c r="B13" s="19">
        <v>6314</v>
      </c>
      <c r="C13" s="3" t="s">
        <v>23</v>
      </c>
      <c r="D13" s="3" t="s">
        <v>30</v>
      </c>
      <c r="E13" s="3">
        <v>100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1063</v>
      </c>
      <c r="B14" s="19">
        <v>6315</v>
      </c>
      <c r="C14" s="3" t="s">
        <v>23</v>
      </c>
      <c r="D14" s="3" t="s">
        <v>31</v>
      </c>
      <c r="E14" s="3">
        <v>100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A15" s="19">
        <v>1063</v>
      </c>
      <c r="B15" s="19">
        <v>6316</v>
      </c>
      <c r="C15" s="3" t="s">
        <v>23</v>
      </c>
      <c r="D15" s="3" t="s">
        <v>32</v>
      </c>
      <c r="E15" s="3">
        <v>50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A16" s="19">
        <v>1063</v>
      </c>
      <c r="B16" s="19">
        <v>6317</v>
      </c>
      <c r="C16" s="3" t="s">
        <v>23</v>
      </c>
      <c r="D16" s="3" t="s">
        <v>33</v>
      </c>
      <c r="E16" s="3">
        <v>50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1:69" x14ac:dyDescent="0.25">
      <c r="A17" s="19">
        <v>1063</v>
      </c>
      <c r="B17" s="19">
        <v>701567</v>
      </c>
      <c r="C17" s="3" t="s">
        <v>23</v>
      </c>
      <c r="D17" s="3" t="s">
        <v>34</v>
      </c>
      <c r="E17" s="3">
        <v>150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1:69" x14ac:dyDescent="0.25">
      <c r="A18" s="19">
        <v>1063</v>
      </c>
      <c r="B18" s="19">
        <v>6318</v>
      </c>
      <c r="C18" s="3" t="s">
        <v>23</v>
      </c>
      <c r="D18" s="3" t="s">
        <v>35</v>
      </c>
      <c r="E18" s="3">
        <v>50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1:69" x14ac:dyDescent="0.25">
      <c r="A19" s="19">
        <v>1063</v>
      </c>
      <c r="B19" s="19">
        <v>6319</v>
      </c>
      <c r="C19" s="3" t="s">
        <v>23</v>
      </c>
      <c r="D19" s="3" t="s">
        <v>36</v>
      </c>
      <c r="E19" s="3">
        <v>50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1:69" x14ac:dyDescent="0.25">
      <c r="A20" s="19">
        <v>1063</v>
      </c>
      <c r="B20" s="19">
        <v>6320</v>
      </c>
      <c r="C20" s="3" t="s">
        <v>23</v>
      </c>
      <c r="D20" s="3" t="s">
        <v>37</v>
      </c>
      <c r="E20" s="3">
        <v>100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x14ac:dyDescent="0.25">
      <c r="A21" s="19">
        <v>1063</v>
      </c>
      <c r="B21" s="19">
        <v>6321</v>
      </c>
      <c r="C21" s="3" t="s">
        <v>23</v>
      </c>
      <c r="D21" s="3"/>
      <c r="E21" s="3"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x14ac:dyDescent="0.25">
      <c r="A22" s="19">
        <v>1063</v>
      </c>
      <c r="B22" s="19">
        <v>6322</v>
      </c>
      <c r="C22" s="3" t="s">
        <v>23</v>
      </c>
      <c r="D22" s="3"/>
      <c r="E22" s="3"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x14ac:dyDescent="0.25">
      <c r="A23" s="19">
        <v>1063</v>
      </c>
      <c r="B23" s="19">
        <v>6323</v>
      </c>
      <c r="C23" s="3" t="s">
        <v>23</v>
      </c>
      <c r="D23" s="3" t="s">
        <v>38</v>
      </c>
      <c r="E23" s="3">
        <v>-25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x14ac:dyDescent="0.25">
      <c r="A24" s="19">
        <v>1063</v>
      </c>
      <c r="B24" s="19">
        <v>6324</v>
      </c>
      <c r="C24" s="21" t="s">
        <v>39</v>
      </c>
      <c r="D24" s="21" t="s">
        <v>40</v>
      </c>
      <c r="E24" s="21">
        <v>-10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x14ac:dyDescent="0.25">
      <c r="A25" s="19">
        <v>1063</v>
      </c>
      <c r="B25" s="19">
        <v>6325</v>
      </c>
      <c r="C25" s="21" t="s">
        <v>39</v>
      </c>
      <c r="D25" s="21" t="s">
        <v>41</v>
      </c>
      <c r="E25" s="21">
        <v>-10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x14ac:dyDescent="0.25">
      <c r="C26" s="1"/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x14ac:dyDescent="0.25">
      <c r="C27" t="s">
        <v>42</v>
      </c>
      <c r="E27">
        <f>SUMIF($E$6:$E$25, "&gt;0")</f>
        <v>1000</v>
      </c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x14ac:dyDescent="0.25">
      <c r="C28" t="s">
        <v>43</v>
      </c>
      <c r="F28" s="23">
        <f>SUM($F$7:$F$25)</f>
        <v>0</v>
      </c>
      <c r="G28" s="23">
        <f>SUM($G$7:$G$25)</f>
        <v>0</v>
      </c>
      <c r="H28" s="23">
        <f>SUM($H$7:$H$25)</f>
        <v>0</v>
      </c>
      <c r="I28" s="23">
        <f>SUM($I$7:$I$25)</f>
        <v>0</v>
      </c>
      <c r="J28" s="23">
        <f>SUM($J$7:$J$25)</f>
        <v>0</v>
      </c>
      <c r="K28" s="23">
        <f>SUM($K$7:$K$25)</f>
        <v>0</v>
      </c>
      <c r="L28" s="23">
        <f>SUM($L$7:$L$25)</f>
        <v>0</v>
      </c>
      <c r="M28" s="23">
        <f>SUM($M$7:$M$25)</f>
        <v>0</v>
      </c>
      <c r="N28" s="23">
        <f>SUM($N$7:$N$25)</f>
        <v>0</v>
      </c>
      <c r="O28" s="23">
        <f>SUM($O$7:$O$25)</f>
        <v>0</v>
      </c>
      <c r="P28" s="23">
        <f>SUM($P$7:$P$25)</f>
        <v>0</v>
      </c>
      <c r="Q28" s="23">
        <f>SUM($Q$7:$Q$25)</f>
        <v>0</v>
      </c>
      <c r="R28" s="23">
        <f>SUM($R$7:$R$25)</f>
        <v>0</v>
      </c>
      <c r="S28" s="23">
        <f>SUM($S$7:$S$25)</f>
        <v>0</v>
      </c>
      <c r="T28" s="23">
        <f>SUM($T$7:$T$25)</f>
        <v>0</v>
      </c>
      <c r="U28" s="23">
        <f>SUM($U$7:$U$25)</f>
        <v>0</v>
      </c>
      <c r="V28" s="23">
        <f>SUM($V$7:$V$25)</f>
        <v>0</v>
      </c>
      <c r="W28" s="23">
        <f>SUM($W$7:$W$25)</f>
        <v>0</v>
      </c>
      <c r="X28" s="23">
        <f>SUM($X$7:$X$25)</f>
        <v>0</v>
      </c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x14ac:dyDescent="0.25">
      <c r="D29" s="24" t="s">
        <v>45</v>
      </c>
      <c r="E29" s="24" t="s">
        <v>46</v>
      </c>
      <c r="F29" s="6"/>
      <c r="G29" s="6"/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x14ac:dyDescent="0.25"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x14ac:dyDescent="0.25">
      <c r="F32" s="6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5:69" x14ac:dyDescent="0.25"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5:69" x14ac:dyDescent="0.25">
      <c r="E34" t="s">
        <v>49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5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5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5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5:69" x14ac:dyDescent="0.25">
      <c r="F38" s="6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5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5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5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5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5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5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5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5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5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5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conditionalFormatting sqref="E7:X7">
    <cfRule type="cellIs" dxfId="299" priority="1" stopIfTrue="1" operator="greaterThan">
      <formula>$E$7</formula>
    </cfRule>
    <cfRule type="cellIs" dxfId="298" priority="2" stopIfTrue="1" operator="equal">
      <formula>""</formula>
    </cfRule>
    <cfRule type="cellIs" dxfId="297" priority="3" stopIfTrue="1" operator="equal">
      <formula>0</formula>
    </cfRule>
    <cfRule type="cellIs" dxfId="296" priority="4" stopIfTrue="1" operator="lessThan">
      <formula>($E$7 * 0.25)</formula>
    </cfRule>
  </conditionalFormatting>
  <conditionalFormatting sqref="E8:X8">
    <cfRule type="cellIs" dxfId="295" priority="5" stopIfTrue="1" operator="greaterThan">
      <formula>$E$8</formula>
    </cfRule>
    <cfRule type="cellIs" dxfId="294" priority="6" stopIfTrue="1" operator="equal">
      <formula>""</formula>
    </cfRule>
    <cfRule type="cellIs" dxfId="293" priority="7" stopIfTrue="1" operator="equal">
      <formula>0</formula>
    </cfRule>
    <cfRule type="cellIs" dxfId="292" priority="8" stopIfTrue="1" operator="lessThan">
      <formula>($E$8 * 0.25)</formula>
    </cfRule>
  </conditionalFormatting>
  <conditionalFormatting sqref="E9:X9">
    <cfRule type="cellIs" dxfId="291" priority="9" stopIfTrue="1" operator="greaterThan">
      <formula>$E$9</formula>
    </cfRule>
    <cfRule type="cellIs" dxfId="290" priority="10" stopIfTrue="1" operator="equal">
      <formula>""</formula>
    </cfRule>
    <cfRule type="cellIs" dxfId="289" priority="11" stopIfTrue="1" operator="equal">
      <formula>0</formula>
    </cfRule>
    <cfRule type="cellIs" dxfId="288" priority="12" stopIfTrue="1" operator="lessThan">
      <formula>($E$9 * 0.25)</formula>
    </cfRule>
  </conditionalFormatting>
  <conditionalFormatting sqref="E10:X10">
    <cfRule type="cellIs" dxfId="287" priority="13" stopIfTrue="1" operator="greaterThan">
      <formula>$E$10</formula>
    </cfRule>
    <cfRule type="cellIs" dxfId="286" priority="14" stopIfTrue="1" operator="equal">
      <formula>""</formula>
    </cfRule>
    <cfRule type="cellIs" dxfId="285" priority="15" stopIfTrue="1" operator="equal">
      <formula>0</formula>
    </cfRule>
    <cfRule type="cellIs" dxfId="284" priority="16" stopIfTrue="1" operator="lessThan">
      <formula>($E$10 * 0.25)</formula>
    </cfRule>
  </conditionalFormatting>
  <conditionalFormatting sqref="E11:X11">
    <cfRule type="cellIs" dxfId="283" priority="17" stopIfTrue="1" operator="greaterThan">
      <formula>$E$11</formula>
    </cfRule>
    <cfRule type="cellIs" dxfId="282" priority="18" stopIfTrue="1" operator="equal">
      <formula>""</formula>
    </cfRule>
    <cfRule type="cellIs" dxfId="281" priority="19" stopIfTrue="1" operator="equal">
      <formula>0</formula>
    </cfRule>
    <cfRule type="cellIs" dxfId="280" priority="20" stopIfTrue="1" operator="lessThan">
      <formula>($E$11 * 0.25)</formula>
    </cfRule>
  </conditionalFormatting>
  <conditionalFormatting sqref="E12:X12">
    <cfRule type="cellIs" dxfId="279" priority="21" stopIfTrue="1" operator="greaterThan">
      <formula>$E$12</formula>
    </cfRule>
    <cfRule type="cellIs" dxfId="278" priority="22" stopIfTrue="1" operator="equal">
      <formula>""</formula>
    </cfRule>
    <cfRule type="cellIs" dxfId="277" priority="23" stopIfTrue="1" operator="equal">
      <formula>0</formula>
    </cfRule>
    <cfRule type="cellIs" dxfId="276" priority="24" stopIfTrue="1" operator="lessThan">
      <formula>($E$12 * 0.25)</formula>
    </cfRule>
  </conditionalFormatting>
  <conditionalFormatting sqref="E13:X13">
    <cfRule type="cellIs" dxfId="275" priority="25" stopIfTrue="1" operator="greaterThan">
      <formula>$E$13</formula>
    </cfRule>
    <cfRule type="cellIs" dxfId="274" priority="26" stopIfTrue="1" operator="equal">
      <formula>""</formula>
    </cfRule>
    <cfRule type="cellIs" dxfId="273" priority="27" stopIfTrue="1" operator="equal">
      <formula>0</formula>
    </cfRule>
    <cfRule type="cellIs" dxfId="272" priority="28" stopIfTrue="1" operator="lessThan">
      <formula>($E$13 * 0.25)</formula>
    </cfRule>
  </conditionalFormatting>
  <conditionalFormatting sqref="E14:X14">
    <cfRule type="cellIs" dxfId="271" priority="29" stopIfTrue="1" operator="greaterThan">
      <formula>$E$14</formula>
    </cfRule>
    <cfRule type="cellIs" dxfId="270" priority="30" stopIfTrue="1" operator="equal">
      <formula>""</formula>
    </cfRule>
    <cfRule type="cellIs" dxfId="269" priority="31" stopIfTrue="1" operator="equal">
      <formula>0</formula>
    </cfRule>
    <cfRule type="cellIs" dxfId="268" priority="32" stopIfTrue="1" operator="lessThan">
      <formula>($E$14 * 0.25)</formula>
    </cfRule>
  </conditionalFormatting>
  <conditionalFormatting sqref="E15:X15">
    <cfRule type="cellIs" dxfId="267" priority="33" stopIfTrue="1" operator="greaterThan">
      <formula>$E$15</formula>
    </cfRule>
    <cfRule type="cellIs" dxfId="266" priority="34" stopIfTrue="1" operator="equal">
      <formula>""</formula>
    </cfRule>
    <cfRule type="cellIs" dxfId="265" priority="35" stopIfTrue="1" operator="equal">
      <formula>0</formula>
    </cfRule>
    <cfRule type="cellIs" dxfId="264" priority="36" stopIfTrue="1" operator="lessThan">
      <formula>($E$15 * 0.25)</formula>
    </cfRule>
  </conditionalFormatting>
  <conditionalFormatting sqref="E16:X16">
    <cfRule type="cellIs" dxfId="263" priority="37" stopIfTrue="1" operator="greaterThan">
      <formula>$E$16</formula>
    </cfRule>
    <cfRule type="cellIs" dxfId="262" priority="38" stopIfTrue="1" operator="equal">
      <formula>""</formula>
    </cfRule>
    <cfRule type="cellIs" dxfId="261" priority="39" stopIfTrue="1" operator="equal">
      <formula>0</formula>
    </cfRule>
    <cfRule type="cellIs" dxfId="260" priority="40" stopIfTrue="1" operator="lessThan">
      <formula>($E$16 * 0.25)</formula>
    </cfRule>
  </conditionalFormatting>
  <conditionalFormatting sqref="E17:X17">
    <cfRule type="cellIs" dxfId="259" priority="41" stopIfTrue="1" operator="greaterThan">
      <formula>$E$17</formula>
    </cfRule>
    <cfRule type="cellIs" dxfId="258" priority="42" stopIfTrue="1" operator="equal">
      <formula>""</formula>
    </cfRule>
    <cfRule type="cellIs" dxfId="257" priority="43" stopIfTrue="1" operator="equal">
      <formula>0</formula>
    </cfRule>
    <cfRule type="cellIs" dxfId="256" priority="44" stopIfTrue="1" operator="lessThan">
      <formula>($E$17 * 0.25)</formula>
    </cfRule>
  </conditionalFormatting>
  <conditionalFormatting sqref="E18:X18">
    <cfRule type="cellIs" dxfId="255" priority="45" stopIfTrue="1" operator="greaterThan">
      <formula>$E$18</formula>
    </cfRule>
    <cfRule type="cellIs" dxfId="254" priority="46" stopIfTrue="1" operator="equal">
      <formula>""</formula>
    </cfRule>
    <cfRule type="cellIs" dxfId="253" priority="47" stopIfTrue="1" operator="equal">
      <formula>0</formula>
    </cfRule>
    <cfRule type="cellIs" dxfId="252" priority="48" stopIfTrue="1" operator="lessThan">
      <formula>($E$18 * 0.25)</formula>
    </cfRule>
  </conditionalFormatting>
  <conditionalFormatting sqref="E19:X19">
    <cfRule type="cellIs" dxfId="251" priority="49" stopIfTrue="1" operator="greaterThan">
      <formula>$E$19</formula>
    </cfRule>
    <cfRule type="cellIs" dxfId="250" priority="50" stopIfTrue="1" operator="equal">
      <formula>""</formula>
    </cfRule>
    <cfRule type="cellIs" dxfId="249" priority="51" stopIfTrue="1" operator="equal">
      <formula>0</formula>
    </cfRule>
    <cfRule type="cellIs" dxfId="248" priority="52" stopIfTrue="1" operator="lessThan">
      <formula>($E$19 * 0.25)</formula>
    </cfRule>
  </conditionalFormatting>
  <conditionalFormatting sqref="E20:X20">
    <cfRule type="cellIs" dxfId="247" priority="53" stopIfTrue="1" operator="greaterThan">
      <formula>$E$20</formula>
    </cfRule>
    <cfRule type="cellIs" dxfId="246" priority="54" stopIfTrue="1" operator="equal">
      <formula>""</formula>
    </cfRule>
    <cfRule type="cellIs" dxfId="245" priority="55" stopIfTrue="1" operator="equal">
      <formula>0</formula>
    </cfRule>
    <cfRule type="cellIs" dxfId="244" priority="56" stopIfTrue="1" operator="lessThan">
      <formula>($E$20 * 0.25)</formula>
    </cfRule>
  </conditionalFormatting>
  <conditionalFormatting sqref="E21:X21">
    <cfRule type="cellIs" dxfId="243" priority="57" stopIfTrue="1" operator="greaterThan">
      <formula>$E$21</formula>
    </cfRule>
    <cfRule type="cellIs" dxfId="242" priority="58" stopIfTrue="1" operator="equal">
      <formula>""</formula>
    </cfRule>
    <cfRule type="cellIs" dxfId="241" priority="59" stopIfTrue="1" operator="equal">
      <formula>0</formula>
    </cfRule>
    <cfRule type="cellIs" dxfId="240" priority="60" stopIfTrue="1" operator="lessThan">
      <formula>($E$21 * 0.25)</formula>
    </cfRule>
  </conditionalFormatting>
  <conditionalFormatting sqref="E22:X22">
    <cfRule type="cellIs" dxfId="239" priority="61" stopIfTrue="1" operator="greaterThan">
      <formula>$E$22</formula>
    </cfRule>
    <cfRule type="cellIs" dxfId="238" priority="62" stopIfTrue="1" operator="equal">
      <formula>""</formula>
    </cfRule>
    <cfRule type="cellIs" dxfId="237" priority="63" stopIfTrue="1" operator="equal">
      <formula>0</formula>
    </cfRule>
    <cfRule type="cellIs" dxfId="236" priority="64" stopIfTrue="1" operator="lessThan">
      <formula>($E$22 * 0.25)</formula>
    </cfRule>
  </conditionalFormatting>
  <conditionalFormatting sqref="E23:X23">
    <cfRule type="cellIs" dxfId="235" priority="65" stopIfTrue="1" operator="greaterThan">
      <formula>$E$23</formula>
    </cfRule>
    <cfRule type="cellIs" dxfId="234" priority="66" stopIfTrue="1" operator="equal">
      <formula>""</formula>
    </cfRule>
    <cfRule type="cellIs" dxfId="233" priority="67" stopIfTrue="1" operator="equal">
      <formula>0</formula>
    </cfRule>
    <cfRule type="cellIs" dxfId="232" priority="68" stopIfTrue="1" operator="lessThan">
      <formula>($E$23 * 0.25)</formula>
    </cfRule>
  </conditionalFormatting>
  <conditionalFormatting sqref="E24:X24">
    <cfRule type="cellIs" dxfId="231" priority="69" stopIfTrue="1" operator="lessThan">
      <formula>$E$24</formula>
    </cfRule>
    <cfRule type="cellIs" dxfId="230" priority="70" stopIfTrue="1" operator="greaterThan">
      <formula>0</formula>
    </cfRule>
  </conditionalFormatting>
  <conditionalFormatting sqref="E25:X25">
    <cfRule type="cellIs" dxfId="229" priority="71" stopIfTrue="1" operator="lessThan">
      <formula>$E$25</formula>
    </cfRule>
    <cfRule type="cellIs" dxfId="228" priority="72" stopIfTrue="1" operator="greaterThan">
      <formula>0</formula>
    </cfRule>
  </conditionalFormatting>
  <conditionalFormatting sqref="C28:X28">
    <cfRule type="cellIs" dxfId="227" priority="73" stopIfTrue="1" operator="equal">
      <formula>$D$30</formula>
    </cfRule>
    <cfRule type="cellIs" dxfId="226" priority="74" stopIfTrue="1" operator="equal">
      <formula>$D$31</formula>
    </cfRule>
    <cfRule type="cellIs" dxfId="225" priority="75" stopIfTrue="1" operator="equal">
      <formula>$D$32</formula>
    </cfRule>
  </conditionalFormatting>
  <hyperlinks>
    <hyperlink ref="O3" r:id="rId1" xr:uid="{AE302BCB-7C61-486A-99D9-89645FE2969F}"/>
    <hyperlink ref="E3" r:id="rId2" display="Need Help using this ScoreCard?  Check out this training video." xr:uid="{D3F5519A-9DF7-4B49-8B30-7FC0D59679EE}"/>
    <hyperlink ref="D3" r:id="rId3" display="Need Help using this ScoreCard?  Check out this training video." xr:uid="{F055F77C-F2E9-44A5-9092-8BCDAF18DF63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E94B-E8CD-42AF-A938-451CD976D77D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24" width="25.77734375" customWidth="1"/>
    <col min="25" max="31" width="11.109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50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106</v>
      </c>
      <c r="K6" s="1">
        <v>107</v>
      </c>
      <c r="L6" s="1">
        <v>108</v>
      </c>
      <c r="M6" s="1">
        <v>109</v>
      </c>
      <c r="N6" s="1">
        <v>110</v>
      </c>
      <c r="O6" s="1">
        <v>111</v>
      </c>
      <c r="P6" s="1">
        <v>112</v>
      </c>
      <c r="Q6" s="1">
        <v>113</v>
      </c>
      <c r="R6" s="1">
        <v>114</v>
      </c>
      <c r="S6" s="1">
        <v>115</v>
      </c>
      <c r="T6" s="1">
        <v>116</v>
      </c>
      <c r="U6" s="1">
        <v>117</v>
      </c>
      <c r="V6" s="1">
        <v>118</v>
      </c>
      <c r="W6" s="1">
        <v>119</v>
      </c>
      <c r="X6" s="1">
        <v>120</v>
      </c>
    </row>
    <row r="7" spans="1:69" x14ac:dyDescent="0.25">
      <c r="A7" s="19">
        <v>1063</v>
      </c>
      <c r="B7" s="19">
        <v>6307</v>
      </c>
      <c r="C7" s="18" t="s">
        <v>23</v>
      </c>
      <c r="D7" s="3" t="s">
        <v>24</v>
      </c>
      <c r="E7" s="3">
        <v>50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1063</v>
      </c>
      <c r="B8" s="19">
        <v>6308</v>
      </c>
      <c r="C8" s="3" t="s">
        <v>23</v>
      </c>
      <c r="D8" s="3" t="s">
        <v>25</v>
      </c>
      <c r="E8" s="3">
        <v>50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1063</v>
      </c>
      <c r="B9" s="19">
        <v>6309</v>
      </c>
      <c r="C9" s="3" t="s">
        <v>23</v>
      </c>
      <c r="D9" s="3" t="s">
        <v>26</v>
      </c>
      <c r="E9" s="3">
        <v>50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1063</v>
      </c>
      <c r="B10" s="19">
        <v>6310</v>
      </c>
      <c r="C10" s="3" t="s">
        <v>23</v>
      </c>
      <c r="D10" s="3" t="s">
        <v>27</v>
      </c>
      <c r="E10" s="3">
        <v>100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1063</v>
      </c>
      <c r="B11" s="19">
        <v>6311</v>
      </c>
      <c r="C11" s="3" t="s">
        <v>23</v>
      </c>
      <c r="D11" s="3" t="s">
        <v>28</v>
      </c>
      <c r="E11" s="3">
        <v>50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1063</v>
      </c>
      <c r="B12" s="19">
        <v>6312</v>
      </c>
      <c r="C12" s="3" t="s">
        <v>23</v>
      </c>
      <c r="D12" s="3" t="s">
        <v>29</v>
      </c>
      <c r="E12" s="3">
        <v>50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1063</v>
      </c>
      <c r="B13" s="19">
        <v>6314</v>
      </c>
      <c r="C13" s="3" t="s">
        <v>23</v>
      </c>
      <c r="D13" s="3" t="s">
        <v>30</v>
      </c>
      <c r="E13" s="3">
        <v>100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1063</v>
      </c>
      <c r="B14" s="19">
        <v>6315</v>
      </c>
      <c r="C14" s="3" t="s">
        <v>23</v>
      </c>
      <c r="D14" s="3" t="s">
        <v>31</v>
      </c>
      <c r="E14" s="3">
        <v>100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A15" s="19">
        <v>1063</v>
      </c>
      <c r="B15" s="19">
        <v>6316</v>
      </c>
      <c r="C15" s="3" t="s">
        <v>23</v>
      </c>
      <c r="D15" s="3" t="s">
        <v>32</v>
      </c>
      <c r="E15" s="3">
        <v>50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A16" s="19">
        <v>1063</v>
      </c>
      <c r="B16" s="19">
        <v>6317</v>
      </c>
      <c r="C16" s="3" t="s">
        <v>23</v>
      </c>
      <c r="D16" s="3" t="s">
        <v>33</v>
      </c>
      <c r="E16" s="3">
        <v>50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1:69" x14ac:dyDescent="0.25">
      <c r="A17" s="19">
        <v>1063</v>
      </c>
      <c r="B17" s="19">
        <v>701567</v>
      </c>
      <c r="C17" s="3" t="s">
        <v>23</v>
      </c>
      <c r="D17" s="3" t="s">
        <v>34</v>
      </c>
      <c r="E17" s="3">
        <v>150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1:69" x14ac:dyDescent="0.25">
      <c r="A18" s="19">
        <v>1063</v>
      </c>
      <c r="B18" s="19">
        <v>6318</v>
      </c>
      <c r="C18" s="3" t="s">
        <v>23</v>
      </c>
      <c r="D18" s="3" t="s">
        <v>35</v>
      </c>
      <c r="E18" s="3">
        <v>50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1:69" x14ac:dyDescent="0.25">
      <c r="A19" s="19">
        <v>1063</v>
      </c>
      <c r="B19" s="19">
        <v>6319</v>
      </c>
      <c r="C19" s="3" t="s">
        <v>23</v>
      </c>
      <c r="D19" s="3" t="s">
        <v>36</v>
      </c>
      <c r="E19" s="3">
        <v>50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1:69" x14ac:dyDescent="0.25">
      <c r="A20" s="19">
        <v>1063</v>
      </c>
      <c r="B20" s="19">
        <v>6320</v>
      </c>
      <c r="C20" s="3" t="s">
        <v>23</v>
      </c>
      <c r="D20" s="3" t="s">
        <v>37</v>
      </c>
      <c r="E20" s="3">
        <v>100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x14ac:dyDescent="0.25">
      <c r="A21" s="19">
        <v>1063</v>
      </c>
      <c r="B21" s="19">
        <v>6321</v>
      </c>
      <c r="C21" s="3" t="s">
        <v>23</v>
      </c>
      <c r="D21" s="3"/>
      <c r="E21" s="3"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x14ac:dyDescent="0.25">
      <c r="A22" s="19">
        <v>1063</v>
      </c>
      <c r="B22" s="19">
        <v>6322</v>
      </c>
      <c r="C22" s="3" t="s">
        <v>23</v>
      </c>
      <c r="D22" s="3"/>
      <c r="E22" s="3"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x14ac:dyDescent="0.25">
      <c r="A23" s="19">
        <v>1063</v>
      </c>
      <c r="B23" s="19">
        <v>6323</v>
      </c>
      <c r="C23" s="3" t="s">
        <v>23</v>
      </c>
      <c r="D23" s="3" t="s">
        <v>38</v>
      </c>
      <c r="E23" s="3">
        <v>-25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x14ac:dyDescent="0.25">
      <c r="A24" s="19">
        <v>1063</v>
      </c>
      <c r="B24" s="19">
        <v>6324</v>
      </c>
      <c r="C24" s="21" t="s">
        <v>39</v>
      </c>
      <c r="D24" s="21" t="s">
        <v>40</v>
      </c>
      <c r="E24" s="21">
        <v>-10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x14ac:dyDescent="0.25">
      <c r="A25" s="19">
        <v>1063</v>
      </c>
      <c r="B25" s="19">
        <v>6325</v>
      </c>
      <c r="C25" s="21" t="s">
        <v>39</v>
      </c>
      <c r="D25" s="21" t="s">
        <v>41</v>
      </c>
      <c r="E25" s="21">
        <v>-10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x14ac:dyDescent="0.25">
      <c r="C26" s="1"/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x14ac:dyDescent="0.25">
      <c r="C27" t="s">
        <v>42</v>
      </c>
      <c r="E27">
        <f>SUMIF($E$6:$E$25, "&gt;0")</f>
        <v>1000</v>
      </c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x14ac:dyDescent="0.25">
      <c r="C28" t="s">
        <v>43</v>
      </c>
      <c r="F28" s="23">
        <f>SUM($F$7:$F$25)</f>
        <v>0</v>
      </c>
      <c r="G28" s="23">
        <f>SUM($G$7:$G$25)</f>
        <v>0</v>
      </c>
      <c r="H28" s="23">
        <f>SUM($H$7:$H$25)</f>
        <v>0</v>
      </c>
      <c r="I28" s="23">
        <f>SUM($I$7:$I$25)</f>
        <v>0</v>
      </c>
      <c r="J28" s="23">
        <f>SUM($J$7:$J$25)</f>
        <v>0</v>
      </c>
      <c r="K28" s="23">
        <f>SUM($K$7:$K$25)</f>
        <v>0</v>
      </c>
      <c r="L28" s="23">
        <f>SUM($L$7:$L$25)</f>
        <v>0</v>
      </c>
      <c r="M28" s="23">
        <f>SUM($M$7:$M$25)</f>
        <v>0</v>
      </c>
      <c r="N28" s="23">
        <f>SUM($N$7:$N$25)</f>
        <v>0</v>
      </c>
      <c r="O28" s="23">
        <f>SUM($O$7:$O$25)</f>
        <v>0</v>
      </c>
      <c r="P28" s="23">
        <f>SUM($P$7:$P$25)</f>
        <v>0</v>
      </c>
      <c r="Q28" s="23">
        <f>SUM($Q$7:$Q$25)</f>
        <v>0</v>
      </c>
      <c r="R28" s="23">
        <f>SUM($R$7:$R$25)</f>
        <v>0</v>
      </c>
      <c r="S28" s="23">
        <f>SUM($S$7:$S$25)</f>
        <v>0</v>
      </c>
      <c r="T28" s="23">
        <f>SUM($T$7:$T$25)</f>
        <v>0</v>
      </c>
      <c r="U28" s="23">
        <f>SUM($U$7:$U$25)</f>
        <v>0</v>
      </c>
      <c r="V28" s="23">
        <f>SUM($V$7:$V$25)</f>
        <v>0</v>
      </c>
      <c r="W28" s="23">
        <f>SUM($W$7:$W$25)</f>
        <v>0</v>
      </c>
      <c r="X28" s="23">
        <f>SUM($X$7:$X$25)</f>
        <v>0</v>
      </c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x14ac:dyDescent="0.25">
      <c r="D29" s="24" t="s">
        <v>45</v>
      </c>
      <c r="E29" s="24" t="s">
        <v>46</v>
      </c>
      <c r="F29" s="6"/>
      <c r="G29" s="6"/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x14ac:dyDescent="0.25"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x14ac:dyDescent="0.25">
      <c r="F32" s="6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5:69" x14ac:dyDescent="0.25"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5:69" x14ac:dyDescent="0.25">
      <c r="E34" t="s">
        <v>49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5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5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5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5:69" x14ac:dyDescent="0.25">
      <c r="F38" s="6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5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5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5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5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5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5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5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5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5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5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conditionalFormatting sqref="E7:X7">
    <cfRule type="cellIs" dxfId="374" priority="1" stopIfTrue="1" operator="greaterThan">
      <formula>$E$7</formula>
    </cfRule>
    <cfRule type="cellIs" dxfId="373" priority="2" stopIfTrue="1" operator="equal">
      <formula>""</formula>
    </cfRule>
    <cfRule type="cellIs" dxfId="372" priority="3" stopIfTrue="1" operator="equal">
      <formula>0</formula>
    </cfRule>
    <cfRule type="cellIs" dxfId="371" priority="4" stopIfTrue="1" operator="lessThan">
      <formula>($E$7 * 0.25)</formula>
    </cfRule>
  </conditionalFormatting>
  <conditionalFormatting sqref="E8:X8">
    <cfRule type="cellIs" dxfId="370" priority="5" stopIfTrue="1" operator="greaterThan">
      <formula>$E$8</formula>
    </cfRule>
    <cfRule type="cellIs" dxfId="369" priority="6" stopIfTrue="1" operator="equal">
      <formula>""</formula>
    </cfRule>
    <cfRule type="cellIs" dxfId="368" priority="7" stopIfTrue="1" operator="equal">
      <formula>0</formula>
    </cfRule>
    <cfRule type="cellIs" dxfId="367" priority="8" stopIfTrue="1" operator="lessThan">
      <formula>($E$8 * 0.25)</formula>
    </cfRule>
  </conditionalFormatting>
  <conditionalFormatting sqref="E9:X9">
    <cfRule type="cellIs" dxfId="366" priority="9" stopIfTrue="1" operator="greaterThan">
      <formula>$E$9</formula>
    </cfRule>
    <cfRule type="cellIs" dxfId="365" priority="10" stopIfTrue="1" operator="equal">
      <formula>""</formula>
    </cfRule>
    <cfRule type="cellIs" dxfId="364" priority="11" stopIfTrue="1" operator="equal">
      <formula>0</formula>
    </cfRule>
    <cfRule type="cellIs" dxfId="363" priority="12" stopIfTrue="1" operator="lessThan">
      <formula>($E$9 * 0.25)</formula>
    </cfRule>
  </conditionalFormatting>
  <conditionalFormatting sqref="E10:X10">
    <cfRule type="cellIs" dxfId="362" priority="13" stopIfTrue="1" operator="greaterThan">
      <formula>$E$10</formula>
    </cfRule>
    <cfRule type="cellIs" dxfId="361" priority="14" stopIfTrue="1" operator="equal">
      <formula>""</formula>
    </cfRule>
    <cfRule type="cellIs" dxfId="360" priority="15" stopIfTrue="1" operator="equal">
      <formula>0</formula>
    </cfRule>
    <cfRule type="cellIs" dxfId="359" priority="16" stopIfTrue="1" operator="lessThan">
      <formula>($E$10 * 0.25)</formula>
    </cfRule>
  </conditionalFormatting>
  <conditionalFormatting sqref="E11:X11">
    <cfRule type="cellIs" dxfId="358" priority="17" stopIfTrue="1" operator="greaterThan">
      <formula>$E$11</formula>
    </cfRule>
    <cfRule type="cellIs" dxfId="357" priority="18" stopIfTrue="1" operator="equal">
      <formula>""</formula>
    </cfRule>
    <cfRule type="cellIs" dxfId="356" priority="19" stopIfTrue="1" operator="equal">
      <formula>0</formula>
    </cfRule>
    <cfRule type="cellIs" dxfId="355" priority="20" stopIfTrue="1" operator="lessThan">
      <formula>($E$11 * 0.25)</formula>
    </cfRule>
  </conditionalFormatting>
  <conditionalFormatting sqref="E12:X12">
    <cfRule type="cellIs" dxfId="354" priority="21" stopIfTrue="1" operator="greaterThan">
      <formula>$E$12</formula>
    </cfRule>
    <cfRule type="cellIs" dxfId="353" priority="22" stopIfTrue="1" operator="equal">
      <formula>""</formula>
    </cfRule>
    <cfRule type="cellIs" dxfId="352" priority="23" stopIfTrue="1" operator="equal">
      <formula>0</formula>
    </cfRule>
    <cfRule type="cellIs" dxfId="351" priority="24" stopIfTrue="1" operator="lessThan">
      <formula>($E$12 * 0.25)</formula>
    </cfRule>
  </conditionalFormatting>
  <conditionalFormatting sqref="E13:X13">
    <cfRule type="cellIs" dxfId="350" priority="25" stopIfTrue="1" operator="greaterThan">
      <formula>$E$13</formula>
    </cfRule>
    <cfRule type="cellIs" dxfId="349" priority="26" stopIfTrue="1" operator="equal">
      <formula>""</formula>
    </cfRule>
    <cfRule type="cellIs" dxfId="348" priority="27" stopIfTrue="1" operator="equal">
      <formula>0</formula>
    </cfRule>
    <cfRule type="cellIs" dxfId="347" priority="28" stopIfTrue="1" operator="lessThan">
      <formula>($E$13 * 0.25)</formula>
    </cfRule>
  </conditionalFormatting>
  <conditionalFormatting sqref="E14:X14">
    <cfRule type="cellIs" dxfId="346" priority="29" stopIfTrue="1" operator="greaterThan">
      <formula>$E$14</formula>
    </cfRule>
    <cfRule type="cellIs" dxfId="345" priority="30" stopIfTrue="1" operator="equal">
      <formula>""</formula>
    </cfRule>
    <cfRule type="cellIs" dxfId="344" priority="31" stopIfTrue="1" operator="equal">
      <formula>0</formula>
    </cfRule>
    <cfRule type="cellIs" dxfId="343" priority="32" stopIfTrue="1" operator="lessThan">
      <formula>($E$14 * 0.25)</formula>
    </cfRule>
  </conditionalFormatting>
  <conditionalFormatting sqref="E15:X15">
    <cfRule type="cellIs" dxfId="342" priority="33" stopIfTrue="1" operator="greaterThan">
      <formula>$E$15</formula>
    </cfRule>
    <cfRule type="cellIs" dxfId="341" priority="34" stopIfTrue="1" operator="equal">
      <formula>""</formula>
    </cfRule>
    <cfRule type="cellIs" dxfId="340" priority="35" stopIfTrue="1" operator="equal">
      <formula>0</formula>
    </cfRule>
    <cfRule type="cellIs" dxfId="339" priority="36" stopIfTrue="1" operator="lessThan">
      <formula>($E$15 * 0.25)</formula>
    </cfRule>
  </conditionalFormatting>
  <conditionalFormatting sqref="E16:X16">
    <cfRule type="cellIs" dxfId="338" priority="37" stopIfTrue="1" operator="greaterThan">
      <formula>$E$16</formula>
    </cfRule>
    <cfRule type="cellIs" dxfId="337" priority="38" stopIfTrue="1" operator="equal">
      <formula>""</formula>
    </cfRule>
    <cfRule type="cellIs" dxfId="336" priority="39" stopIfTrue="1" operator="equal">
      <formula>0</formula>
    </cfRule>
    <cfRule type="cellIs" dxfId="335" priority="40" stopIfTrue="1" operator="lessThan">
      <formula>($E$16 * 0.25)</formula>
    </cfRule>
  </conditionalFormatting>
  <conditionalFormatting sqref="E17:X17">
    <cfRule type="cellIs" dxfId="334" priority="41" stopIfTrue="1" operator="greaterThan">
      <formula>$E$17</formula>
    </cfRule>
    <cfRule type="cellIs" dxfId="333" priority="42" stopIfTrue="1" operator="equal">
      <formula>""</formula>
    </cfRule>
    <cfRule type="cellIs" dxfId="332" priority="43" stopIfTrue="1" operator="equal">
      <formula>0</formula>
    </cfRule>
    <cfRule type="cellIs" dxfId="331" priority="44" stopIfTrue="1" operator="lessThan">
      <formula>($E$17 * 0.25)</formula>
    </cfRule>
  </conditionalFormatting>
  <conditionalFormatting sqref="E18:X18">
    <cfRule type="cellIs" dxfId="330" priority="45" stopIfTrue="1" operator="greaterThan">
      <formula>$E$18</formula>
    </cfRule>
    <cfRule type="cellIs" dxfId="329" priority="46" stopIfTrue="1" operator="equal">
      <formula>""</formula>
    </cfRule>
    <cfRule type="cellIs" dxfId="328" priority="47" stopIfTrue="1" operator="equal">
      <formula>0</formula>
    </cfRule>
    <cfRule type="cellIs" dxfId="327" priority="48" stopIfTrue="1" operator="lessThan">
      <formula>($E$18 * 0.25)</formula>
    </cfRule>
  </conditionalFormatting>
  <conditionalFormatting sqref="E19:X19">
    <cfRule type="cellIs" dxfId="326" priority="49" stopIfTrue="1" operator="greaterThan">
      <formula>$E$19</formula>
    </cfRule>
    <cfRule type="cellIs" dxfId="325" priority="50" stopIfTrue="1" operator="equal">
      <formula>""</formula>
    </cfRule>
    <cfRule type="cellIs" dxfId="324" priority="51" stopIfTrue="1" operator="equal">
      <formula>0</formula>
    </cfRule>
    <cfRule type="cellIs" dxfId="323" priority="52" stopIfTrue="1" operator="lessThan">
      <formula>($E$19 * 0.25)</formula>
    </cfRule>
  </conditionalFormatting>
  <conditionalFormatting sqref="E20:X20">
    <cfRule type="cellIs" dxfId="322" priority="53" stopIfTrue="1" operator="greaterThan">
      <formula>$E$20</formula>
    </cfRule>
    <cfRule type="cellIs" dxfId="321" priority="54" stopIfTrue="1" operator="equal">
      <formula>""</formula>
    </cfRule>
    <cfRule type="cellIs" dxfId="320" priority="55" stopIfTrue="1" operator="equal">
      <formula>0</formula>
    </cfRule>
    <cfRule type="cellIs" dxfId="319" priority="56" stopIfTrue="1" operator="lessThan">
      <formula>($E$20 * 0.25)</formula>
    </cfRule>
  </conditionalFormatting>
  <conditionalFormatting sqref="E21:X21">
    <cfRule type="cellIs" dxfId="318" priority="57" stopIfTrue="1" operator="greaterThan">
      <formula>$E$21</formula>
    </cfRule>
    <cfRule type="cellIs" dxfId="317" priority="58" stopIfTrue="1" operator="equal">
      <formula>""</formula>
    </cfRule>
    <cfRule type="cellIs" dxfId="316" priority="59" stopIfTrue="1" operator="equal">
      <formula>0</formula>
    </cfRule>
    <cfRule type="cellIs" dxfId="315" priority="60" stopIfTrue="1" operator="lessThan">
      <formula>($E$21 * 0.25)</formula>
    </cfRule>
  </conditionalFormatting>
  <conditionalFormatting sqref="E22:X22">
    <cfRule type="cellIs" dxfId="314" priority="61" stopIfTrue="1" operator="greaterThan">
      <formula>$E$22</formula>
    </cfRule>
    <cfRule type="cellIs" dxfId="313" priority="62" stopIfTrue="1" operator="equal">
      <formula>""</formula>
    </cfRule>
    <cfRule type="cellIs" dxfId="312" priority="63" stopIfTrue="1" operator="equal">
      <formula>0</formula>
    </cfRule>
    <cfRule type="cellIs" dxfId="311" priority="64" stopIfTrue="1" operator="lessThan">
      <formula>($E$22 * 0.25)</formula>
    </cfRule>
  </conditionalFormatting>
  <conditionalFormatting sqref="E23:X23">
    <cfRule type="cellIs" dxfId="310" priority="65" stopIfTrue="1" operator="greaterThan">
      <formula>$E$23</formula>
    </cfRule>
    <cfRule type="cellIs" dxfId="309" priority="66" stopIfTrue="1" operator="equal">
      <formula>""</formula>
    </cfRule>
    <cfRule type="cellIs" dxfId="308" priority="67" stopIfTrue="1" operator="equal">
      <formula>0</formula>
    </cfRule>
    <cfRule type="cellIs" dxfId="307" priority="68" stopIfTrue="1" operator="lessThan">
      <formula>($E$23 * 0.25)</formula>
    </cfRule>
  </conditionalFormatting>
  <conditionalFormatting sqref="E24:X24">
    <cfRule type="cellIs" dxfId="306" priority="69" stopIfTrue="1" operator="lessThan">
      <formula>$E$24</formula>
    </cfRule>
    <cfRule type="cellIs" dxfId="305" priority="70" stopIfTrue="1" operator="greaterThan">
      <formula>0</formula>
    </cfRule>
  </conditionalFormatting>
  <conditionalFormatting sqref="E25:X25">
    <cfRule type="cellIs" dxfId="304" priority="71" stopIfTrue="1" operator="lessThan">
      <formula>$E$25</formula>
    </cfRule>
    <cfRule type="cellIs" dxfId="303" priority="72" stopIfTrue="1" operator="greaterThan">
      <formula>0</formula>
    </cfRule>
  </conditionalFormatting>
  <conditionalFormatting sqref="C28:X28">
    <cfRule type="cellIs" dxfId="302" priority="73" stopIfTrue="1" operator="equal">
      <formula>$D$30</formula>
    </cfRule>
    <cfRule type="cellIs" dxfId="301" priority="74" stopIfTrue="1" operator="equal">
      <formula>$D$31</formula>
    </cfRule>
    <cfRule type="cellIs" dxfId="300" priority="75" stopIfTrue="1" operator="equal">
      <formula>$D$32</formula>
    </cfRule>
  </conditionalFormatting>
  <hyperlinks>
    <hyperlink ref="O3" r:id="rId1" xr:uid="{EEA380D9-8408-4F78-8CE6-E7B3E336BFC1}"/>
    <hyperlink ref="E3" r:id="rId2" display="Need Help using this ScoreCard?  Check out this training video." xr:uid="{96DCDD62-F299-4C88-B39E-BAE369F43E8D}"/>
    <hyperlink ref="D3" r:id="rId3" display="Need Help using this ScoreCard?  Check out this training video." xr:uid="{0392F431-438E-4B3D-B11C-BF8FC9FA272C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AEB74-9DF7-405B-A65B-594BD4DBB194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24" width="25.77734375" customWidth="1"/>
    <col min="25" max="31" width="11.109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50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106</v>
      </c>
      <c r="K6" s="1">
        <v>107</v>
      </c>
      <c r="L6" s="1">
        <v>108</v>
      </c>
      <c r="M6" s="1">
        <v>109</v>
      </c>
      <c r="N6" s="1">
        <v>110</v>
      </c>
      <c r="O6" s="1">
        <v>111</v>
      </c>
      <c r="P6" s="1">
        <v>112</v>
      </c>
      <c r="Q6" s="1">
        <v>113</v>
      </c>
      <c r="R6" s="1">
        <v>114</v>
      </c>
      <c r="S6" s="1">
        <v>115</v>
      </c>
      <c r="T6" s="1">
        <v>116</v>
      </c>
      <c r="U6" s="1">
        <v>117</v>
      </c>
      <c r="V6" s="1">
        <v>118</v>
      </c>
      <c r="W6" s="1">
        <v>119</v>
      </c>
      <c r="X6" s="1">
        <v>120</v>
      </c>
    </row>
    <row r="7" spans="1:69" x14ac:dyDescent="0.25">
      <c r="A7" s="19">
        <v>1063</v>
      </c>
      <c r="B7" s="19">
        <v>6307</v>
      </c>
      <c r="C7" s="18" t="s">
        <v>23</v>
      </c>
      <c r="D7" s="3" t="s">
        <v>24</v>
      </c>
      <c r="E7" s="3">
        <v>50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1063</v>
      </c>
      <c r="B8" s="19">
        <v>6308</v>
      </c>
      <c r="C8" s="3" t="s">
        <v>23</v>
      </c>
      <c r="D8" s="3" t="s">
        <v>25</v>
      </c>
      <c r="E8" s="3">
        <v>50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1063</v>
      </c>
      <c r="B9" s="19">
        <v>6309</v>
      </c>
      <c r="C9" s="3" t="s">
        <v>23</v>
      </c>
      <c r="D9" s="3" t="s">
        <v>26</v>
      </c>
      <c r="E9" s="3">
        <v>50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1063</v>
      </c>
      <c r="B10" s="19">
        <v>6310</v>
      </c>
      <c r="C10" s="3" t="s">
        <v>23</v>
      </c>
      <c r="D10" s="3" t="s">
        <v>27</v>
      </c>
      <c r="E10" s="3">
        <v>100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1063</v>
      </c>
      <c r="B11" s="19">
        <v>6311</v>
      </c>
      <c r="C11" s="3" t="s">
        <v>23</v>
      </c>
      <c r="D11" s="3" t="s">
        <v>28</v>
      </c>
      <c r="E11" s="3">
        <v>50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1063</v>
      </c>
      <c r="B12" s="19">
        <v>6312</v>
      </c>
      <c r="C12" s="3" t="s">
        <v>23</v>
      </c>
      <c r="D12" s="3" t="s">
        <v>29</v>
      </c>
      <c r="E12" s="3">
        <v>50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1063</v>
      </c>
      <c r="B13" s="19">
        <v>6314</v>
      </c>
      <c r="C13" s="3" t="s">
        <v>23</v>
      </c>
      <c r="D13" s="3" t="s">
        <v>30</v>
      </c>
      <c r="E13" s="3">
        <v>100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1063</v>
      </c>
      <c r="B14" s="19">
        <v>6315</v>
      </c>
      <c r="C14" s="3" t="s">
        <v>23</v>
      </c>
      <c r="D14" s="3" t="s">
        <v>31</v>
      </c>
      <c r="E14" s="3">
        <v>100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A15" s="19">
        <v>1063</v>
      </c>
      <c r="B15" s="19">
        <v>6316</v>
      </c>
      <c r="C15" s="3" t="s">
        <v>23</v>
      </c>
      <c r="D15" s="3" t="s">
        <v>32</v>
      </c>
      <c r="E15" s="3">
        <v>50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A16" s="19">
        <v>1063</v>
      </c>
      <c r="B16" s="19">
        <v>6317</v>
      </c>
      <c r="C16" s="3" t="s">
        <v>23</v>
      </c>
      <c r="D16" s="3" t="s">
        <v>33</v>
      </c>
      <c r="E16" s="3">
        <v>50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1:69" x14ac:dyDescent="0.25">
      <c r="A17" s="19">
        <v>1063</v>
      </c>
      <c r="B17" s="19">
        <v>701567</v>
      </c>
      <c r="C17" s="3" t="s">
        <v>23</v>
      </c>
      <c r="D17" s="3" t="s">
        <v>34</v>
      </c>
      <c r="E17" s="3">
        <v>150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1:69" x14ac:dyDescent="0.25">
      <c r="A18" s="19">
        <v>1063</v>
      </c>
      <c r="B18" s="19">
        <v>6318</v>
      </c>
      <c r="C18" s="3" t="s">
        <v>23</v>
      </c>
      <c r="D18" s="3" t="s">
        <v>35</v>
      </c>
      <c r="E18" s="3">
        <v>50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1:69" x14ac:dyDescent="0.25">
      <c r="A19" s="19">
        <v>1063</v>
      </c>
      <c r="B19" s="19">
        <v>6319</v>
      </c>
      <c r="C19" s="3" t="s">
        <v>23</v>
      </c>
      <c r="D19" s="3" t="s">
        <v>36</v>
      </c>
      <c r="E19" s="3">
        <v>50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1:69" x14ac:dyDescent="0.25">
      <c r="A20" s="19">
        <v>1063</v>
      </c>
      <c r="B20" s="19">
        <v>6320</v>
      </c>
      <c r="C20" s="3" t="s">
        <v>23</v>
      </c>
      <c r="D20" s="3" t="s">
        <v>37</v>
      </c>
      <c r="E20" s="3">
        <v>100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x14ac:dyDescent="0.25">
      <c r="A21" s="19">
        <v>1063</v>
      </c>
      <c r="B21" s="19">
        <v>6321</v>
      </c>
      <c r="C21" s="3" t="s">
        <v>23</v>
      </c>
      <c r="D21" s="3"/>
      <c r="E21" s="3"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x14ac:dyDescent="0.25">
      <c r="A22" s="19">
        <v>1063</v>
      </c>
      <c r="B22" s="19">
        <v>6322</v>
      </c>
      <c r="C22" s="3" t="s">
        <v>23</v>
      </c>
      <c r="D22" s="3"/>
      <c r="E22" s="3"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x14ac:dyDescent="0.25">
      <c r="A23" s="19">
        <v>1063</v>
      </c>
      <c r="B23" s="19">
        <v>6323</v>
      </c>
      <c r="C23" s="3" t="s">
        <v>23</v>
      </c>
      <c r="D23" s="3" t="s">
        <v>38</v>
      </c>
      <c r="E23" s="3">
        <v>-25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x14ac:dyDescent="0.25">
      <c r="A24" s="19">
        <v>1063</v>
      </c>
      <c r="B24" s="19">
        <v>6324</v>
      </c>
      <c r="C24" s="21" t="s">
        <v>39</v>
      </c>
      <c r="D24" s="21" t="s">
        <v>40</v>
      </c>
      <c r="E24" s="21">
        <v>-10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x14ac:dyDescent="0.25">
      <c r="A25" s="19">
        <v>1063</v>
      </c>
      <c r="B25" s="19">
        <v>6325</v>
      </c>
      <c r="C25" s="21" t="s">
        <v>39</v>
      </c>
      <c r="D25" s="21" t="s">
        <v>41</v>
      </c>
      <c r="E25" s="21">
        <v>-10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x14ac:dyDescent="0.25">
      <c r="C26" s="1"/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x14ac:dyDescent="0.25">
      <c r="C27" t="s">
        <v>42</v>
      </c>
      <c r="E27">
        <f>SUMIF($E$6:$E$25, "&gt;0")</f>
        <v>1000</v>
      </c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x14ac:dyDescent="0.25">
      <c r="C28" t="s">
        <v>43</v>
      </c>
      <c r="F28" s="23">
        <f>SUM($F$7:$F$25)</f>
        <v>0</v>
      </c>
      <c r="G28" s="23">
        <f>SUM($G$7:$G$25)</f>
        <v>0</v>
      </c>
      <c r="H28" s="23">
        <f>SUM($H$7:$H$25)</f>
        <v>0</v>
      </c>
      <c r="I28" s="23">
        <f>SUM($I$7:$I$25)</f>
        <v>0</v>
      </c>
      <c r="J28" s="23">
        <f>SUM($J$7:$J$25)</f>
        <v>0</v>
      </c>
      <c r="K28" s="23">
        <f>SUM($K$7:$K$25)</f>
        <v>0</v>
      </c>
      <c r="L28" s="23">
        <f>SUM($L$7:$L$25)</f>
        <v>0</v>
      </c>
      <c r="M28" s="23">
        <f>SUM($M$7:$M$25)</f>
        <v>0</v>
      </c>
      <c r="N28" s="23">
        <f>SUM($N$7:$N$25)</f>
        <v>0</v>
      </c>
      <c r="O28" s="23">
        <f>SUM($O$7:$O$25)</f>
        <v>0</v>
      </c>
      <c r="P28" s="23">
        <f>SUM($P$7:$P$25)</f>
        <v>0</v>
      </c>
      <c r="Q28" s="23">
        <f>SUM($Q$7:$Q$25)</f>
        <v>0</v>
      </c>
      <c r="R28" s="23">
        <f>SUM($R$7:$R$25)</f>
        <v>0</v>
      </c>
      <c r="S28" s="23">
        <f>SUM($S$7:$S$25)</f>
        <v>0</v>
      </c>
      <c r="T28" s="23">
        <f>SUM($T$7:$T$25)</f>
        <v>0</v>
      </c>
      <c r="U28" s="23">
        <f>SUM($U$7:$U$25)</f>
        <v>0</v>
      </c>
      <c r="V28" s="23">
        <f>SUM($V$7:$V$25)</f>
        <v>0</v>
      </c>
      <c r="W28" s="23">
        <f>SUM($W$7:$W$25)</f>
        <v>0</v>
      </c>
      <c r="X28" s="23">
        <f>SUM($X$7:$X$25)</f>
        <v>0</v>
      </c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x14ac:dyDescent="0.25">
      <c r="D29" s="24" t="s">
        <v>45</v>
      </c>
      <c r="E29" s="24" t="s">
        <v>46</v>
      </c>
      <c r="F29" s="6"/>
      <c r="G29" s="6"/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x14ac:dyDescent="0.25"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x14ac:dyDescent="0.25">
      <c r="F32" s="6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5:69" x14ac:dyDescent="0.25"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5:69" x14ac:dyDescent="0.25">
      <c r="E34" t="s">
        <v>49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5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5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5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5:69" x14ac:dyDescent="0.25">
      <c r="F38" s="6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5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5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5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5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5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5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5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5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5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5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conditionalFormatting sqref="E7:X7">
    <cfRule type="cellIs" dxfId="449" priority="1" stopIfTrue="1" operator="greaterThan">
      <formula>$E$7</formula>
    </cfRule>
    <cfRule type="cellIs" dxfId="448" priority="2" stopIfTrue="1" operator="equal">
      <formula>""</formula>
    </cfRule>
    <cfRule type="cellIs" dxfId="447" priority="3" stopIfTrue="1" operator="equal">
      <formula>0</formula>
    </cfRule>
    <cfRule type="cellIs" dxfId="446" priority="4" stopIfTrue="1" operator="lessThan">
      <formula>($E$7 * 0.25)</formula>
    </cfRule>
  </conditionalFormatting>
  <conditionalFormatting sqref="E8:X8">
    <cfRule type="cellIs" dxfId="445" priority="5" stopIfTrue="1" operator="greaterThan">
      <formula>$E$8</formula>
    </cfRule>
    <cfRule type="cellIs" dxfId="444" priority="6" stopIfTrue="1" operator="equal">
      <formula>""</formula>
    </cfRule>
    <cfRule type="cellIs" dxfId="443" priority="7" stopIfTrue="1" operator="equal">
      <formula>0</formula>
    </cfRule>
    <cfRule type="cellIs" dxfId="442" priority="8" stopIfTrue="1" operator="lessThan">
      <formula>($E$8 * 0.25)</formula>
    </cfRule>
  </conditionalFormatting>
  <conditionalFormatting sqref="E9:X9">
    <cfRule type="cellIs" dxfId="441" priority="9" stopIfTrue="1" operator="greaterThan">
      <formula>$E$9</formula>
    </cfRule>
    <cfRule type="cellIs" dxfId="440" priority="10" stopIfTrue="1" operator="equal">
      <formula>""</formula>
    </cfRule>
    <cfRule type="cellIs" dxfId="439" priority="11" stopIfTrue="1" operator="equal">
      <formula>0</formula>
    </cfRule>
    <cfRule type="cellIs" dxfId="438" priority="12" stopIfTrue="1" operator="lessThan">
      <formula>($E$9 * 0.25)</formula>
    </cfRule>
  </conditionalFormatting>
  <conditionalFormatting sqref="E10:X10">
    <cfRule type="cellIs" dxfId="437" priority="13" stopIfTrue="1" operator="greaterThan">
      <formula>$E$10</formula>
    </cfRule>
    <cfRule type="cellIs" dxfId="436" priority="14" stopIfTrue="1" operator="equal">
      <formula>""</formula>
    </cfRule>
    <cfRule type="cellIs" dxfId="435" priority="15" stopIfTrue="1" operator="equal">
      <formula>0</formula>
    </cfRule>
    <cfRule type="cellIs" dxfId="434" priority="16" stopIfTrue="1" operator="lessThan">
      <formula>($E$10 * 0.25)</formula>
    </cfRule>
  </conditionalFormatting>
  <conditionalFormatting sqref="E11:X11">
    <cfRule type="cellIs" dxfId="433" priority="17" stopIfTrue="1" operator="greaterThan">
      <formula>$E$11</formula>
    </cfRule>
    <cfRule type="cellIs" dxfId="432" priority="18" stopIfTrue="1" operator="equal">
      <formula>""</formula>
    </cfRule>
    <cfRule type="cellIs" dxfId="431" priority="19" stopIfTrue="1" operator="equal">
      <formula>0</formula>
    </cfRule>
    <cfRule type="cellIs" dxfId="430" priority="20" stopIfTrue="1" operator="lessThan">
      <formula>($E$11 * 0.25)</formula>
    </cfRule>
  </conditionalFormatting>
  <conditionalFormatting sqref="E12:X12">
    <cfRule type="cellIs" dxfId="429" priority="21" stopIfTrue="1" operator="greaterThan">
      <formula>$E$12</formula>
    </cfRule>
    <cfRule type="cellIs" dxfId="428" priority="22" stopIfTrue="1" operator="equal">
      <formula>""</formula>
    </cfRule>
    <cfRule type="cellIs" dxfId="427" priority="23" stopIfTrue="1" operator="equal">
      <formula>0</formula>
    </cfRule>
    <cfRule type="cellIs" dxfId="426" priority="24" stopIfTrue="1" operator="lessThan">
      <formula>($E$12 * 0.25)</formula>
    </cfRule>
  </conditionalFormatting>
  <conditionalFormatting sqref="E13:X13">
    <cfRule type="cellIs" dxfId="425" priority="25" stopIfTrue="1" operator="greaterThan">
      <formula>$E$13</formula>
    </cfRule>
    <cfRule type="cellIs" dxfId="424" priority="26" stopIfTrue="1" operator="equal">
      <formula>""</formula>
    </cfRule>
    <cfRule type="cellIs" dxfId="423" priority="27" stopIfTrue="1" operator="equal">
      <formula>0</formula>
    </cfRule>
    <cfRule type="cellIs" dxfId="422" priority="28" stopIfTrue="1" operator="lessThan">
      <formula>($E$13 * 0.25)</formula>
    </cfRule>
  </conditionalFormatting>
  <conditionalFormatting sqref="E14:X14">
    <cfRule type="cellIs" dxfId="421" priority="29" stopIfTrue="1" operator="greaterThan">
      <formula>$E$14</formula>
    </cfRule>
    <cfRule type="cellIs" dxfId="420" priority="30" stopIfTrue="1" operator="equal">
      <formula>""</formula>
    </cfRule>
    <cfRule type="cellIs" dxfId="419" priority="31" stopIfTrue="1" operator="equal">
      <formula>0</formula>
    </cfRule>
    <cfRule type="cellIs" dxfId="418" priority="32" stopIfTrue="1" operator="lessThan">
      <formula>($E$14 * 0.25)</formula>
    </cfRule>
  </conditionalFormatting>
  <conditionalFormatting sqref="E15:X15">
    <cfRule type="cellIs" dxfId="417" priority="33" stopIfTrue="1" operator="greaterThan">
      <formula>$E$15</formula>
    </cfRule>
    <cfRule type="cellIs" dxfId="416" priority="34" stopIfTrue="1" operator="equal">
      <formula>""</formula>
    </cfRule>
    <cfRule type="cellIs" dxfId="415" priority="35" stopIfTrue="1" operator="equal">
      <formula>0</formula>
    </cfRule>
    <cfRule type="cellIs" dxfId="414" priority="36" stopIfTrue="1" operator="lessThan">
      <formula>($E$15 * 0.25)</formula>
    </cfRule>
  </conditionalFormatting>
  <conditionalFormatting sqref="E16:X16">
    <cfRule type="cellIs" dxfId="413" priority="37" stopIfTrue="1" operator="greaterThan">
      <formula>$E$16</formula>
    </cfRule>
    <cfRule type="cellIs" dxfId="412" priority="38" stopIfTrue="1" operator="equal">
      <formula>""</formula>
    </cfRule>
    <cfRule type="cellIs" dxfId="411" priority="39" stopIfTrue="1" operator="equal">
      <formula>0</formula>
    </cfRule>
    <cfRule type="cellIs" dxfId="410" priority="40" stopIfTrue="1" operator="lessThan">
      <formula>($E$16 * 0.25)</formula>
    </cfRule>
  </conditionalFormatting>
  <conditionalFormatting sqref="E17:X17">
    <cfRule type="cellIs" dxfId="409" priority="41" stopIfTrue="1" operator="greaterThan">
      <formula>$E$17</formula>
    </cfRule>
    <cfRule type="cellIs" dxfId="408" priority="42" stopIfTrue="1" operator="equal">
      <formula>""</formula>
    </cfRule>
    <cfRule type="cellIs" dxfId="407" priority="43" stopIfTrue="1" operator="equal">
      <formula>0</formula>
    </cfRule>
    <cfRule type="cellIs" dxfId="406" priority="44" stopIfTrue="1" operator="lessThan">
      <formula>($E$17 * 0.25)</formula>
    </cfRule>
  </conditionalFormatting>
  <conditionalFormatting sqref="E18:X18">
    <cfRule type="cellIs" dxfId="405" priority="45" stopIfTrue="1" operator="greaterThan">
      <formula>$E$18</formula>
    </cfRule>
    <cfRule type="cellIs" dxfId="404" priority="46" stopIfTrue="1" operator="equal">
      <formula>""</formula>
    </cfRule>
    <cfRule type="cellIs" dxfId="403" priority="47" stopIfTrue="1" operator="equal">
      <formula>0</formula>
    </cfRule>
    <cfRule type="cellIs" dxfId="402" priority="48" stopIfTrue="1" operator="lessThan">
      <formula>($E$18 * 0.25)</formula>
    </cfRule>
  </conditionalFormatting>
  <conditionalFormatting sqref="E19:X19">
    <cfRule type="cellIs" dxfId="401" priority="49" stopIfTrue="1" operator="greaterThan">
      <formula>$E$19</formula>
    </cfRule>
    <cfRule type="cellIs" dxfId="400" priority="50" stopIfTrue="1" operator="equal">
      <formula>""</formula>
    </cfRule>
    <cfRule type="cellIs" dxfId="399" priority="51" stopIfTrue="1" operator="equal">
      <formula>0</formula>
    </cfRule>
    <cfRule type="cellIs" dxfId="398" priority="52" stopIfTrue="1" operator="lessThan">
      <formula>($E$19 * 0.25)</formula>
    </cfRule>
  </conditionalFormatting>
  <conditionalFormatting sqref="E20:X20">
    <cfRule type="cellIs" dxfId="397" priority="53" stopIfTrue="1" operator="greaterThan">
      <formula>$E$20</formula>
    </cfRule>
    <cfRule type="cellIs" dxfId="396" priority="54" stopIfTrue="1" operator="equal">
      <formula>""</formula>
    </cfRule>
    <cfRule type="cellIs" dxfId="395" priority="55" stopIfTrue="1" operator="equal">
      <formula>0</formula>
    </cfRule>
    <cfRule type="cellIs" dxfId="394" priority="56" stopIfTrue="1" operator="lessThan">
      <formula>($E$20 * 0.25)</formula>
    </cfRule>
  </conditionalFormatting>
  <conditionalFormatting sqref="E21:X21">
    <cfRule type="cellIs" dxfId="393" priority="57" stopIfTrue="1" operator="greaterThan">
      <formula>$E$21</formula>
    </cfRule>
    <cfRule type="cellIs" dxfId="392" priority="58" stopIfTrue="1" operator="equal">
      <formula>""</formula>
    </cfRule>
    <cfRule type="cellIs" dxfId="391" priority="59" stopIfTrue="1" operator="equal">
      <formula>0</formula>
    </cfRule>
    <cfRule type="cellIs" dxfId="390" priority="60" stopIfTrue="1" operator="lessThan">
      <formula>($E$21 * 0.25)</formula>
    </cfRule>
  </conditionalFormatting>
  <conditionalFormatting sqref="E22:X22">
    <cfRule type="cellIs" dxfId="389" priority="61" stopIfTrue="1" operator="greaterThan">
      <formula>$E$22</formula>
    </cfRule>
    <cfRule type="cellIs" dxfId="388" priority="62" stopIfTrue="1" operator="equal">
      <formula>""</formula>
    </cfRule>
    <cfRule type="cellIs" dxfId="387" priority="63" stopIfTrue="1" operator="equal">
      <formula>0</formula>
    </cfRule>
    <cfRule type="cellIs" dxfId="386" priority="64" stopIfTrue="1" operator="lessThan">
      <formula>($E$22 * 0.25)</formula>
    </cfRule>
  </conditionalFormatting>
  <conditionalFormatting sqref="E23:X23">
    <cfRule type="cellIs" dxfId="385" priority="65" stopIfTrue="1" operator="greaterThan">
      <formula>$E$23</formula>
    </cfRule>
    <cfRule type="cellIs" dxfId="384" priority="66" stopIfTrue="1" operator="equal">
      <formula>""</formula>
    </cfRule>
    <cfRule type="cellIs" dxfId="383" priority="67" stopIfTrue="1" operator="equal">
      <formula>0</formula>
    </cfRule>
    <cfRule type="cellIs" dxfId="382" priority="68" stopIfTrue="1" operator="lessThan">
      <formula>($E$23 * 0.25)</formula>
    </cfRule>
  </conditionalFormatting>
  <conditionalFormatting sqref="E24:X24">
    <cfRule type="cellIs" dxfId="381" priority="69" stopIfTrue="1" operator="lessThan">
      <formula>$E$24</formula>
    </cfRule>
    <cfRule type="cellIs" dxfId="380" priority="70" stopIfTrue="1" operator="greaterThan">
      <formula>0</formula>
    </cfRule>
  </conditionalFormatting>
  <conditionalFormatting sqref="E25:X25">
    <cfRule type="cellIs" dxfId="379" priority="71" stopIfTrue="1" operator="lessThan">
      <formula>$E$25</formula>
    </cfRule>
    <cfRule type="cellIs" dxfId="378" priority="72" stopIfTrue="1" operator="greaterThan">
      <formula>0</formula>
    </cfRule>
  </conditionalFormatting>
  <conditionalFormatting sqref="C28:X28">
    <cfRule type="cellIs" dxfId="377" priority="73" stopIfTrue="1" operator="equal">
      <formula>$D$30</formula>
    </cfRule>
    <cfRule type="cellIs" dxfId="376" priority="74" stopIfTrue="1" operator="equal">
      <formula>$D$31</formula>
    </cfRule>
    <cfRule type="cellIs" dxfId="375" priority="75" stopIfTrue="1" operator="equal">
      <formula>$D$32</formula>
    </cfRule>
  </conditionalFormatting>
  <hyperlinks>
    <hyperlink ref="O3" r:id="rId1" xr:uid="{0C394C30-DA0F-411E-9148-F1D4FBE60198}"/>
    <hyperlink ref="E3" r:id="rId2" display="Need Help using this ScoreCard?  Check out this training video." xr:uid="{48459D0B-38DE-47B0-81B3-BD6F019162AB}"/>
    <hyperlink ref="D3" r:id="rId3" display="Need Help using this ScoreCard?  Check out this training video." xr:uid="{79A604E3-F551-4D47-9711-D3C28A34D1CD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130E-09F3-43E0-BAD4-4DAC4BC56514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:X25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24" width="12.77734375" customWidth="1"/>
    <col min="25" max="31" width="11.109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G2" s="28" t="s">
        <v>51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50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35">
        <v>101</v>
      </c>
      <c r="G6" s="35">
        <v>102</v>
      </c>
      <c r="H6" s="35">
        <v>103</v>
      </c>
      <c r="I6" s="35">
        <v>104</v>
      </c>
      <c r="J6" s="35">
        <v>106</v>
      </c>
      <c r="K6" s="35">
        <v>107</v>
      </c>
      <c r="L6" s="35">
        <v>108</v>
      </c>
      <c r="M6" s="35">
        <v>109</v>
      </c>
      <c r="N6" s="35">
        <v>110</v>
      </c>
      <c r="O6" s="35">
        <v>111</v>
      </c>
      <c r="P6" s="35">
        <v>112</v>
      </c>
      <c r="Q6" s="35">
        <v>113</v>
      </c>
      <c r="R6" s="35">
        <v>114</v>
      </c>
      <c r="S6" s="35">
        <v>115</v>
      </c>
      <c r="T6" s="35">
        <v>116</v>
      </c>
      <c r="U6" s="35">
        <v>117</v>
      </c>
      <c r="V6" s="35">
        <v>118</v>
      </c>
      <c r="W6" s="35">
        <v>119</v>
      </c>
      <c r="X6" s="35">
        <v>120</v>
      </c>
    </row>
    <row r="7" spans="1:69" ht="30" x14ac:dyDescent="0.5">
      <c r="A7" s="19">
        <v>1063</v>
      </c>
      <c r="B7" s="19">
        <v>6307</v>
      </c>
      <c r="C7" s="18" t="s">
        <v>23</v>
      </c>
      <c r="D7" s="3" t="s">
        <v>24</v>
      </c>
      <c r="E7" s="3">
        <v>50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ht="30" x14ac:dyDescent="0.5">
      <c r="A8" s="19">
        <v>1063</v>
      </c>
      <c r="B8" s="19">
        <v>6308</v>
      </c>
      <c r="C8" s="3" t="s">
        <v>23</v>
      </c>
      <c r="D8" s="3" t="s">
        <v>25</v>
      </c>
      <c r="E8" s="3">
        <v>50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ht="30" x14ac:dyDescent="0.5">
      <c r="A9" s="19">
        <v>1063</v>
      </c>
      <c r="B9" s="19">
        <v>6309</v>
      </c>
      <c r="C9" s="3" t="s">
        <v>23</v>
      </c>
      <c r="D9" s="3" t="s">
        <v>26</v>
      </c>
      <c r="E9" s="3">
        <v>50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ht="30" x14ac:dyDescent="0.5">
      <c r="A10" s="19">
        <v>1063</v>
      </c>
      <c r="B10" s="19">
        <v>6310</v>
      </c>
      <c r="C10" s="3" t="s">
        <v>23</v>
      </c>
      <c r="D10" s="3" t="s">
        <v>27</v>
      </c>
      <c r="E10" s="3">
        <v>100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ht="30" x14ac:dyDescent="0.5">
      <c r="A11" s="19">
        <v>1063</v>
      </c>
      <c r="B11" s="19">
        <v>6311</v>
      </c>
      <c r="C11" s="3" t="s">
        <v>23</v>
      </c>
      <c r="D11" s="3" t="s">
        <v>28</v>
      </c>
      <c r="E11" s="3">
        <v>50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ht="30" x14ac:dyDescent="0.5">
      <c r="A12" s="19">
        <v>1063</v>
      </c>
      <c r="B12" s="19">
        <v>6312</v>
      </c>
      <c r="C12" s="3" t="s">
        <v>23</v>
      </c>
      <c r="D12" s="3" t="s">
        <v>29</v>
      </c>
      <c r="E12" s="3">
        <v>50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ht="30" x14ac:dyDescent="0.5">
      <c r="A13" s="19">
        <v>1063</v>
      </c>
      <c r="B13" s="19">
        <v>6314</v>
      </c>
      <c r="C13" s="3" t="s">
        <v>23</v>
      </c>
      <c r="D13" s="3" t="s">
        <v>30</v>
      </c>
      <c r="E13" s="3">
        <v>100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ht="30" x14ac:dyDescent="0.5">
      <c r="A14" s="19">
        <v>1063</v>
      </c>
      <c r="B14" s="19">
        <v>6315</v>
      </c>
      <c r="C14" s="3" t="s">
        <v>23</v>
      </c>
      <c r="D14" s="3" t="s">
        <v>31</v>
      </c>
      <c r="E14" s="3">
        <v>100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ht="30" x14ac:dyDescent="0.5">
      <c r="A15" s="19">
        <v>1063</v>
      </c>
      <c r="B15" s="19">
        <v>6316</v>
      </c>
      <c r="C15" s="3" t="s">
        <v>23</v>
      </c>
      <c r="D15" s="3" t="s">
        <v>32</v>
      </c>
      <c r="E15" s="3">
        <v>50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ht="30" x14ac:dyDescent="0.5">
      <c r="A16" s="19">
        <v>1063</v>
      </c>
      <c r="B16" s="19">
        <v>6317</v>
      </c>
      <c r="C16" s="3" t="s">
        <v>23</v>
      </c>
      <c r="D16" s="3" t="s">
        <v>33</v>
      </c>
      <c r="E16" s="3">
        <v>50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1:69" ht="30" x14ac:dyDescent="0.5">
      <c r="A17" s="19">
        <v>1063</v>
      </c>
      <c r="B17" s="19">
        <v>701567</v>
      </c>
      <c r="C17" s="3" t="s">
        <v>23</v>
      </c>
      <c r="D17" s="3" t="s">
        <v>34</v>
      </c>
      <c r="E17" s="3">
        <v>150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1:69" ht="30" x14ac:dyDescent="0.5">
      <c r="A18" s="19">
        <v>1063</v>
      </c>
      <c r="B18" s="19">
        <v>6318</v>
      </c>
      <c r="C18" s="3" t="s">
        <v>23</v>
      </c>
      <c r="D18" s="3" t="s">
        <v>35</v>
      </c>
      <c r="E18" s="3">
        <v>50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1:69" ht="30" x14ac:dyDescent="0.5">
      <c r="A19" s="19">
        <v>1063</v>
      </c>
      <c r="B19" s="19">
        <v>6319</v>
      </c>
      <c r="C19" s="3" t="s">
        <v>23</v>
      </c>
      <c r="D19" s="3" t="s">
        <v>36</v>
      </c>
      <c r="E19" s="3">
        <v>50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1:69" ht="30" x14ac:dyDescent="0.5">
      <c r="A20" s="19">
        <v>1063</v>
      </c>
      <c r="B20" s="19">
        <v>6320</v>
      </c>
      <c r="C20" s="3" t="s">
        <v>23</v>
      </c>
      <c r="D20" s="3" t="s">
        <v>37</v>
      </c>
      <c r="E20" s="3">
        <v>100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ht="30" x14ac:dyDescent="0.5">
      <c r="A21" s="19">
        <v>1063</v>
      </c>
      <c r="B21" s="19">
        <v>6321</v>
      </c>
      <c r="C21" s="3" t="s">
        <v>23</v>
      </c>
      <c r="D21" s="3"/>
      <c r="E21" s="3">
        <v>0</v>
      </c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ht="30" x14ac:dyDescent="0.5">
      <c r="A22" s="19">
        <v>1063</v>
      </c>
      <c r="B22" s="19">
        <v>6322</v>
      </c>
      <c r="C22" s="3" t="s">
        <v>23</v>
      </c>
      <c r="D22" s="3"/>
      <c r="E22" s="3">
        <v>0</v>
      </c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ht="30" x14ac:dyDescent="0.5">
      <c r="A23" s="19">
        <v>1063</v>
      </c>
      <c r="B23" s="19">
        <v>6323</v>
      </c>
      <c r="C23" s="3" t="s">
        <v>23</v>
      </c>
      <c r="D23" s="3" t="s">
        <v>38</v>
      </c>
      <c r="E23" s="3">
        <v>-25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ht="30" x14ac:dyDescent="0.5">
      <c r="A24" s="19">
        <v>1063</v>
      </c>
      <c r="B24" s="19">
        <v>6324</v>
      </c>
      <c r="C24" s="21" t="s">
        <v>39</v>
      </c>
      <c r="D24" s="21" t="s">
        <v>40</v>
      </c>
      <c r="E24" s="21">
        <v>-10</v>
      </c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22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ht="30" x14ac:dyDescent="0.5">
      <c r="A25" s="19">
        <v>1063</v>
      </c>
      <c r="B25" s="19">
        <v>6325</v>
      </c>
      <c r="C25" s="21" t="s">
        <v>39</v>
      </c>
      <c r="D25" s="21" t="s">
        <v>41</v>
      </c>
      <c r="E25" s="21">
        <v>-10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22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x14ac:dyDescent="0.25">
      <c r="C26" s="1"/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x14ac:dyDescent="0.25">
      <c r="C27" t="s">
        <v>42</v>
      </c>
      <c r="E27">
        <f>SUMIF($E$6:$E$25, "&gt;0")</f>
        <v>1000</v>
      </c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x14ac:dyDescent="0.25">
      <c r="C28" t="s">
        <v>43</v>
      </c>
      <c r="F28" s="23">
        <f>SUM($F$7:$F$25)</f>
        <v>0</v>
      </c>
      <c r="G28" s="23">
        <f>SUM($G$7:$G$25)</f>
        <v>0</v>
      </c>
      <c r="H28" s="23">
        <f>SUM($H$7:$H$25)</f>
        <v>0</v>
      </c>
      <c r="I28" s="23">
        <f>SUM($I$7:$I$25)</f>
        <v>0</v>
      </c>
      <c r="J28" s="23">
        <f>SUM($J$7:$J$25)</f>
        <v>0</v>
      </c>
      <c r="K28" s="23">
        <f>SUM($K$7:$K$25)</f>
        <v>0</v>
      </c>
      <c r="L28" s="23">
        <f>SUM($L$7:$L$25)</f>
        <v>0</v>
      </c>
      <c r="M28" s="23">
        <f>SUM($M$7:$M$25)</f>
        <v>0</v>
      </c>
      <c r="N28" s="23">
        <f>SUM($N$7:$N$25)</f>
        <v>0</v>
      </c>
      <c r="O28" s="23">
        <f>SUM($O$7:$O$25)</f>
        <v>0</v>
      </c>
      <c r="P28" s="23">
        <f>SUM($P$7:$P$25)</f>
        <v>0</v>
      </c>
      <c r="Q28" s="23">
        <f>SUM($Q$7:$Q$25)</f>
        <v>0</v>
      </c>
      <c r="R28" s="23">
        <f>SUM($R$7:$R$25)</f>
        <v>0</v>
      </c>
      <c r="S28" s="23">
        <f>SUM($S$7:$S$25)</f>
        <v>0</v>
      </c>
      <c r="T28" s="23">
        <f>SUM($T$7:$T$25)</f>
        <v>0</v>
      </c>
      <c r="U28" s="23">
        <f>SUM($U$7:$U$25)</f>
        <v>0</v>
      </c>
      <c r="V28" s="23">
        <f>SUM($V$7:$V$25)</f>
        <v>0</v>
      </c>
      <c r="W28" s="23">
        <f>SUM($W$7:$W$25)</f>
        <v>0</v>
      </c>
      <c r="X28" s="23">
        <f>SUM($X$7:$X$25)</f>
        <v>0</v>
      </c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x14ac:dyDescent="0.25">
      <c r="D29" s="24" t="s">
        <v>45</v>
      </c>
      <c r="E29" s="24" t="s">
        <v>46</v>
      </c>
      <c r="F29" s="6"/>
      <c r="G29" s="6"/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x14ac:dyDescent="0.25">
      <c r="C30" t="s">
        <v>44</v>
      </c>
      <c r="D30" s="25">
        <f>LARGE($F$28:$X$28,1)</f>
        <v>0</v>
      </c>
      <c r="E30">
        <f>INDEX($F$6:$X$6,MATCH($D$30,$F$28:$X$28,0))</f>
        <v>101</v>
      </c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x14ac:dyDescent="0.25">
      <c r="C31" t="s">
        <v>47</v>
      </c>
      <c r="D31" s="20">
        <f>LARGE($F$28:$X$28,2)</f>
        <v>0</v>
      </c>
      <c r="E31">
        <f>INDEX($F$6:$X$6,MATCH($D$31,$F$28:$X$28,0))</f>
        <v>101</v>
      </c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x14ac:dyDescent="0.25">
      <c r="C32" t="s">
        <v>48</v>
      </c>
      <c r="D32" s="26">
        <f>LARGE($F$28:$X$28,3)</f>
        <v>0</v>
      </c>
      <c r="E32">
        <f>INDEX($F$6:$X$6,MATCH($D$32,$F$28:$X$28,0))</f>
        <v>101</v>
      </c>
      <c r="F32" s="6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4:69" ht="13.8" x14ac:dyDescent="0.25">
      <c r="D33" s="27">
        <f>LARGE($F$28:$X$28,4)</f>
        <v>0</v>
      </c>
      <c r="E33" s="29" t="str">
        <f>IF( OR( EXACT( $D$30,$D$31 ), EXACT($D$31,$D$32 ), EXACT($D$32,$D$33 )),"** TIE **", " ")</f>
        <v>** TIE **</v>
      </c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4:69" ht="100.05" customHeight="1" x14ac:dyDescent="0.25">
      <c r="E34" s="30" t="s">
        <v>49</v>
      </c>
      <c r="F34" s="34" t="str">
        <f>Judge1!F34 &amp; " " &amp; Judge2!F34 &amp; " " &amp; Judge3!F34 &amp; " " &amp; Judge4!F34 &amp; " " &amp; Judge5!F34</f>
        <v xml:space="preserve">    </v>
      </c>
      <c r="G34" s="31" t="str">
        <f>Judge1!G34 &amp; " " &amp; Judge2!G34 &amp; " " &amp; Judge3!G34 &amp; " " &amp; Judge4!G34 &amp; " " &amp; Judge5!G34</f>
        <v xml:space="preserve">    </v>
      </c>
      <c r="H34" s="31" t="str">
        <f>Judge1!H34 &amp; " " &amp; Judge2!H34 &amp; " " &amp; Judge3!H34 &amp; " " &amp; Judge4!H34 &amp; " " &amp; Judge5!H34</f>
        <v xml:space="preserve">    </v>
      </c>
      <c r="I34" s="31" t="str">
        <f>Judge1!I34 &amp; " " &amp; Judge2!I34 &amp; " " &amp; Judge3!I34 &amp; " " &amp; Judge4!I34 &amp; " " &amp; Judge5!I34</f>
        <v xml:space="preserve">    </v>
      </c>
      <c r="J34" s="31" t="str">
        <f>Judge1!J34 &amp; " " &amp; Judge2!J34 &amp; " " &amp; Judge3!J34 &amp; " " &amp; Judge4!J34 &amp; " " &amp; Judge5!J34</f>
        <v xml:space="preserve">    </v>
      </c>
      <c r="K34" s="31" t="str">
        <f>Judge1!K34 &amp; " " &amp; Judge2!K34 &amp; " " &amp; Judge3!K34 &amp; " " &amp; Judge4!K34 &amp; " " &amp; Judge5!K34</f>
        <v xml:space="preserve">    </v>
      </c>
      <c r="L34" s="31" t="str">
        <f>Judge1!L34 &amp; " " &amp; Judge2!L34 &amp; " " &amp; Judge3!L34 &amp; " " &amp; Judge4!L34 &amp; " " &amp; Judge5!L34</f>
        <v xml:space="preserve">    </v>
      </c>
      <c r="M34" s="31" t="str">
        <f>Judge1!M34 &amp; " " &amp; Judge2!M34 &amp; " " &amp; Judge3!M34 &amp; " " &amp; Judge4!M34 &amp; " " &amp; Judge5!M34</f>
        <v xml:space="preserve">    </v>
      </c>
      <c r="N34" s="31" t="str">
        <f>Judge1!N34 &amp; " " &amp; Judge2!N34 &amp; " " &amp; Judge3!N34 &amp; " " &amp; Judge4!N34 &amp; " " &amp; Judge5!N34</f>
        <v xml:space="preserve">    </v>
      </c>
      <c r="O34" s="31" t="str">
        <f>Judge1!O34 &amp; " " &amp; Judge2!O34 &amp; " " &amp; Judge3!O34 &amp; " " &amp; Judge4!O34 &amp; " " &amp; Judge5!O34</f>
        <v xml:space="preserve">    </v>
      </c>
      <c r="P34" s="31" t="str">
        <f>Judge1!P34 &amp; " " &amp; Judge2!P34 &amp; " " &amp; Judge3!P34 &amp; " " &amp; Judge4!P34 &amp; " " &amp; Judge5!P34</f>
        <v xml:space="preserve">    </v>
      </c>
      <c r="Q34" s="31" t="str">
        <f>Judge1!Q34 &amp; " " &amp; Judge2!Q34 &amp; " " &amp; Judge3!Q34 &amp; " " &amp; Judge4!Q34 &amp; " " &amp; Judge5!Q34</f>
        <v xml:space="preserve">    </v>
      </c>
      <c r="R34" s="31" t="str">
        <f>Judge1!R34 &amp; " " &amp; Judge2!R34 &amp; " " &amp; Judge3!R34 &amp; " " &amp; Judge4!R34 &amp; " " &amp; Judge5!R34</f>
        <v xml:space="preserve">    </v>
      </c>
      <c r="S34" s="31" t="str">
        <f>Judge1!S34 &amp; " " &amp; Judge2!S34 &amp; " " &amp; Judge3!S34 &amp; " " &amp; Judge4!S34 &amp; " " &amp; Judge5!S34</f>
        <v xml:space="preserve">    </v>
      </c>
      <c r="T34" s="31" t="str">
        <f>Judge1!T34 &amp; " " &amp; Judge2!T34 &amp; " " &amp; Judge3!T34 &amp; " " &amp; Judge4!T34 &amp; " " &amp; Judge5!T34</f>
        <v xml:space="preserve">    </v>
      </c>
      <c r="U34" s="31" t="str">
        <f>Judge1!U34 &amp; " " &amp; Judge2!U34 &amp; " " &amp; Judge3!U34 &amp; " " &amp; Judge4!U34 &amp; " " &amp; Judge5!U34</f>
        <v xml:space="preserve">    </v>
      </c>
      <c r="V34" s="31" t="str">
        <f>Judge1!V34 &amp; " " &amp; Judge2!V34 &amp; " " &amp; Judge3!V34 &amp; " " &amp; Judge4!V34 &amp; " " &amp; Judge5!V34</f>
        <v xml:space="preserve">    </v>
      </c>
      <c r="W34" s="31" t="str">
        <f>Judge1!W34 &amp; " " &amp; Judge2!W34 &amp; " " &amp; Judge3!W34 &amp; " " &amp; Judge4!W34 &amp; " " &amp; Judge5!W34</f>
        <v xml:space="preserve">    </v>
      </c>
      <c r="X34" s="31" t="str">
        <f>Judge1!X34 &amp; " " &amp; Judge2!X34 &amp; " " &amp; Judge3!X34 &amp; " " &amp; Judge4!X34 &amp; " " &amp; Judge5!X34</f>
        <v xml:space="preserve">    </v>
      </c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4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4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4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4:69" x14ac:dyDescent="0.25">
      <c r="F38" s="6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4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4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4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4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4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4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4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4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4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4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formatColumns="0" formatRows="0"/>
  <conditionalFormatting sqref="E7">
    <cfRule type="cellIs" dxfId="74" priority="1" stopIfTrue="1" operator="greaterThan">
      <formula>$E$7</formula>
    </cfRule>
    <cfRule type="cellIs" dxfId="73" priority="2" stopIfTrue="1" operator="equal">
      <formula>""</formula>
    </cfRule>
    <cfRule type="cellIs" dxfId="72" priority="3" stopIfTrue="1" operator="equal">
      <formula>0</formula>
    </cfRule>
    <cfRule type="cellIs" dxfId="71" priority="4" stopIfTrue="1" operator="lessThan">
      <formula>($E$7 * 0.25)</formula>
    </cfRule>
  </conditionalFormatting>
  <conditionalFormatting sqref="E8">
    <cfRule type="cellIs" dxfId="70" priority="5" stopIfTrue="1" operator="greaterThan">
      <formula>$E$8</formula>
    </cfRule>
    <cfRule type="cellIs" dxfId="69" priority="6" stopIfTrue="1" operator="equal">
      <formula>""</formula>
    </cfRule>
    <cfRule type="cellIs" dxfId="68" priority="7" stopIfTrue="1" operator="equal">
      <formula>0</formula>
    </cfRule>
    <cfRule type="cellIs" dxfId="67" priority="8" stopIfTrue="1" operator="lessThan">
      <formula>($E$8 * 0.25)</formula>
    </cfRule>
  </conditionalFormatting>
  <conditionalFormatting sqref="E9">
    <cfRule type="cellIs" dxfId="66" priority="9" stopIfTrue="1" operator="greaterThan">
      <formula>$E$9</formula>
    </cfRule>
    <cfRule type="cellIs" dxfId="65" priority="10" stopIfTrue="1" operator="equal">
      <formula>""</formula>
    </cfRule>
    <cfRule type="cellIs" dxfId="64" priority="11" stopIfTrue="1" operator="equal">
      <formula>0</formula>
    </cfRule>
    <cfRule type="cellIs" dxfId="63" priority="12" stopIfTrue="1" operator="lessThan">
      <formula>($E$9 * 0.25)</formula>
    </cfRule>
  </conditionalFormatting>
  <conditionalFormatting sqref="E10">
    <cfRule type="cellIs" dxfId="62" priority="13" stopIfTrue="1" operator="greaterThan">
      <formula>$E$10</formula>
    </cfRule>
    <cfRule type="cellIs" dxfId="61" priority="14" stopIfTrue="1" operator="equal">
      <formula>""</formula>
    </cfRule>
    <cfRule type="cellIs" dxfId="60" priority="15" stopIfTrue="1" operator="equal">
      <formula>0</formula>
    </cfRule>
    <cfRule type="cellIs" dxfId="59" priority="16" stopIfTrue="1" operator="lessThan">
      <formula>($E$10 * 0.25)</formula>
    </cfRule>
  </conditionalFormatting>
  <conditionalFormatting sqref="E11">
    <cfRule type="cellIs" dxfId="58" priority="17" stopIfTrue="1" operator="greaterThan">
      <formula>$E$11</formula>
    </cfRule>
    <cfRule type="cellIs" dxfId="57" priority="18" stopIfTrue="1" operator="equal">
      <formula>""</formula>
    </cfRule>
    <cfRule type="cellIs" dxfId="56" priority="19" stopIfTrue="1" operator="equal">
      <formula>0</formula>
    </cfRule>
    <cfRule type="cellIs" dxfId="55" priority="20" stopIfTrue="1" operator="lessThan">
      <formula>($E$11 * 0.25)</formula>
    </cfRule>
  </conditionalFormatting>
  <conditionalFormatting sqref="E12">
    <cfRule type="cellIs" dxfId="54" priority="21" stopIfTrue="1" operator="greaterThan">
      <formula>$E$12</formula>
    </cfRule>
    <cfRule type="cellIs" dxfId="53" priority="22" stopIfTrue="1" operator="equal">
      <formula>""</formula>
    </cfRule>
    <cfRule type="cellIs" dxfId="52" priority="23" stopIfTrue="1" operator="equal">
      <formula>0</formula>
    </cfRule>
    <cfRule type="cellIs" dxfId="51" priority="24" stopIfTrue="1" operator="lessThan">
      <formula>($E$12 * 0.25)</formula>
    </cfRule>
  </conditionalFormatting>
  <conditionalFormatting sqref="E13">
    <cfRule type="cellIs" dxfId="50" priority="25" stopIfTrue="1" operator="greaterThan">
      <formula>$E$13</formula>
    </cfRule>
    <cfRule type="cellIs" dxfId="49" priority="26" stopIfTrue="1" operator="equal">
      <formula>""</formula>
    </cfRule>
    <cfRule type="cellIs" dxfId="48" priority="27" stopIfTrue="1" operator="equal">
      <formula>0</formula>
    </cfRule>
    <cfRule type="cellIs" dxfId="47" priority="28" stopIfTrue="1" operator="lessThan">
      <formula>($E$13 * 0.25)</formula>
    </cfRule>
  </conditionalFormatting>
  <conditionalFormatting sqref="E14">
    <cfRule type="cellIs" dxfId="46" priority="29" stopIfTrue="1" operator="greaterThan">
      <formula>$E$14</formula>
    </cfRule>
    <cfRule type="cellIs" dxfId="45" priority="30" stopIfTrue="1" operator="equal">
      <formula>""</formula>
    </cfRule>
    <cfRule type="cellIs" dxfId="44" priority="31" stopIfTrue="1" operator="equal">
      <formula>0</formula>
    </cfRule>
    <cfRule type="cellIs" dxfId="43" priority="32" stopIfTrue="1" operator="lessThan">
      <formula>($E$14 * 0.25)</formula>
    </cfRule>
  </conditionalFormatting>
  <conditionalFormatting sqref="E15">
    <cfRule type="cellIs" dxfId="42" priority="33" stopIfTrue="1" operator="greaterThan">
      <formula>$E$15</formula>
    </cfRule>
    <cfRule type="cellIs" dxfId="41" priority="34" stopIfTrue="1" operator="equal">
      <formula>""</formula>
    </cfRule>
    <cfRule type="cellIs" dxfId="40" priority="35" stopIfTrue="1" operator="equal">
      <formula>0</formula>
    </cfRule>
    <cfRule type="cellIs" dxfId="39" priority="36" stopIfTrue="1" operator="lessThan">
      <formula>($E$15 * 0.25)</formula>
    </cfRule>
  </conditionalFormatting>
  <conditionalFormatting sqref="E16">
    <cfRule type="cellIs" dxfId="38" priority="37" stopIfTrue="1" operator="greaterThan">
      <formula>$E$16</formula>
    </cfRule>
    <cfRule type="cellIs" dxfId="37" priority="38" stopIfTrue="1" operator="equal">
      <formula>""</formula>
    </cfRule>
    <cfRule type="cellIs" dxfId="36" priority="39" stopIfTrue="1" operator="equal">
      <formula>0</formula>
    </cfRule>
    <cfRule type="cellIs" dxfId="35" priority="40" stopIfTrue="1" operator="lessThan">
      <formula>($E$16 * 0.25)</formula>
    </cfRule>
  </conditionalFormatting>
  <conditionalFormatting sqref="E17">
    <cfRule type="cellIs" dxfId="34" priority="41" stopIfTrue="1" operator="greaterThan">
      <formula>$E$17</formula>
    </cfRule>
    <cfRule type="cellIs" dxfId="33" priority="42" stopIfTrue="1" operator="equal">
      <formula>""</formula>
    </cfRule>
    <cfRule type="cellIs" dxfId="32" priority="43" stopIfTrue="1" operator="equal">
      <formula>0</formula>
    </cfRule>
    <cfRule type="cellIs" dxfId="31" priority="44" stopIfTrue="1" operator="lessThan">
      <formula>($E$17 * 0.25)</formula>
    </cfRule>
  </conditionalFormatting>
  <conditionalFormatting sqref="E18">
    <cfRule type="cellIs" dxfId="30" priority="45" stopIfTrue="1" operator="greaterThan">
      <formula>$E$18</formula>
    </cfRule>
    <cfRule type="cellIs" dxfId="29" priority="46" stopIfTrue="1" operator="equal">
      <formula>""</formula>
    </cfRule>
    <cfRule type="cellIs" dxfId="28" priority="47" stopIfTrue="1" operator="equal">
      <formula>0</formula>
    </cfRule>
    <cfRule type="cellIs" dxfId="27" priority="48" stopIfTrue="1" operator="lessThan">
      <formula>($E$18 * 0.25)</formula>
    </cfRule>
  </conditionalFormatting>
  <conditionalFormatting sqref="E19">
    <cfRule type="cellIs" dxfId="26" priority="49" stopIfTrue="1" operator="greaterThan">
      <formula>$E$19</formula>
    </cfRule>
    <cfRule type="cellIs" dxfId="25" priority="50" stopIfTrue="1" operator="equal">
      <formula>""</formula>
    </cfRule>
    <cfRule type="cellIs" dxfId="24" priority="51" stopIfTrue="1" operator="equal">
      <formula>0</formula>
    </cfRule>
    <cfRule type="cellIs" dxfId="23" priority="52" stopIfTrue="1" operator="lessThan">
      <formula>($E$19 * 0.25)</formula>
    </cfRule>
  </conditionalFormatting>
  <conditionalFormatting sqref="E20">
    <cfRule type="cellIs" dxfId="22" priority="53" stopIfTrue="1" operator="greaterThan">
      <formula>$E$20</formula>
    </cfRule>
    <cfRule type="cellIs" dxfId="21" priority="54" stopIfTrue="1" operator="equal">
      <formula>""</formula>
    </cfRule>
    <cfRule type="cellIs" dxfId="20" priority="55" stopIfTrue="1" operator="equal">
      <formula>0</formula>
    </cfRule>
    <cfRule type="cellIs" dxfId="19" priority="56" stopIfTrue="1" operator="lessThan">
      <formula>($E$20 * 0.25)</formula>
    </cfRule>
  </conditionalFormatting>
  <conditionalFormatting sqref="E21">
    <cfRule type="cellIs" dxfId="18" priority="57" stopIfTrue="1" operator="greaterThan">
      <formula>$E$21</formula>
    </cfRule>
    <cfRule type="cellIs" dxfId="17" priority="58" stopIfTrue="1" operator="equal">
      <formula>""</formula>
    </cfRule>
    <cfRule type="cellIs" dxfId="16" priority="59" stopIfTrue="1" operator="equal">
      <formula>0</formula>
    </cfRule>
    <cfRule type="cellIs" dxfId="15" priority="60" stopIfTrue="1" operator="lessThan">
      <formula>($E$21 * 0.25)</formula>
    </cfRule>
  </conditionalFormatting>
  <conditionalFormatting sqref="E22">
    <cfRule type="cellIs" dxfId="14" priority="61" stopIfTrue="1" operator="greaterThan">
      <formula>$E$22</formula>
    </cfRule>
    <cfRule type="cellIs" dxfId="13" priority="62" stopIfTrue="1" operator="equal">
      <formula>""</formula>
    </cfRule>
    <cfRule type="cellIs" dxfId="12" priority="63" stopIfTrue="1" operator="equal">
      <formula>0</formula>
    </cfRule>
    <cfRule type="cellIs" dxfId="11" priority="64" stopIfTrue="1" operator="lessThan">
      <formula>($E$22 * 0.25)</formula>
    </cfRule>
  </conditionalFormatting>
  <conditionalFormatting sqref="E23">
    <cfRule type="cellIs" dxfId="10" priority="65" stopIfTrue="1" operator="greaterThan">
      <formula>$E$23</formula>
    </cfRule>
    <cfRule type="cellIs" dxfId="9" priority="66" stopIfTrue="1" operator="equal">
      <formula>""</formula>
    </cfRule>
    <cfRule type="cellIs" dxfId="8" priority="67" stopIfTrue="1" operator="equal">
      <formula>0</formula>
    </cfRule>
    <cfRule type="cellIs" dxfId="7" priority="68" stopIfTrue="1" operator="lessThan">
      <formula>($E$23 * 0.25)</formula>
    </cfRule>
  </conditionalFormatting>
  <conditionalFormatting sqref="E24">
    <cfRule type="cellIs" dxfId="6" priority="69" stopIfTrue="1" operator="lessThan">
      <formula>$E$24</formula>
    </cfRule>
    <cfRule type="cellIs" dxfId="5" priority="70" stopIfTrue="1" operator="greaterThan">
      <formula>0</formula>
    </cfRule>
  </conditionalFormatting>
  <conditionalFormatting sqref="E25">
    <cfRule type="cellIs" dxfId="4" priority="71" stopIfTrue="1" operator="lessThan">
      <formula>$E$25</formula>
    </cfRule>
    <cfRule type="cellIs" dxfId="3" priority="72" stopIfTrue="1" operator="greaterThan">
      <formula>0</formula>
    </cfRule>
  </conditionalFormatting>
  <conditionalFormatting sqref="C28:X28">
    <cfRule type="cellIs" dxfId="2" priority="73" stopIfTrue="1" operator="equal">
      <formula>$D$30</formula>
    </cfRule>
    <cfRule type="cellIs" dxfId="1" priority="74" stopIfTrue="1" operator="equal">
      <formula>$D$31</formula>
    </cfRule>
    <cfRule type="cellIs" dxfId="0" priority="75" stopIfTrue="1" operator="equal">
      <formula>$D$32</formula>
    </cfRule>
  </conditionalFormatting>
  <hyperlinks>
    <hyperlink ref="O3" r:id="rId1" xr:uid="{A4316F1B-1CB7-4E2E-AA24-052FFBBDE791}"/>
    <hyperlink ref="E3" r:id="rId2" display="Need Help using this ScoreCard?  Check out this training video." xr:uid="{ACFBC017-A905-4B58-B868-663A52DE7331}"/>
    <hyperlink ref="D3" r:id="rId3" display="Need Help using this ScoreCard?  Check out this training video." xr:uid="{03184020-4FE0-48D4-95CB-B8F4E1A9B429}"/>
  </hyperlinks>
  <pageMargins left="0.25" right="0.25" top="0.5" bottom="0.5" header="0.5" footer="0.5"/>
  <pageSetup scale="90" orientation="landscape" horizontalDpi="4294967293" r:id="rId4"/>
  <headerFooter alignWithMargins="0">
    <oddFooter>&amp;CPage &amp;P of &amp;N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70</vt:i4>
      </vt:variant>
    </vt:vector>
  </HeadingPairs>
  <TitlesOfParts>
    <vt:vector size="77" baseType="lpstr">
      <vt:lpstr>Totals</vt:lpstr>
      <vt:lpstr>Judge1</vt:lpstr>
      <vt:lpstr>Judge2</vt:lpstr>
      <vt:lpstr>Judge3</vt:lpstr>
      <vt:lpstr>Judge4</vt:lpstr>
      <vt:lpstr>Judge5</vt:lpstr>
      <vt:lpstr>Printable</vt:lpstr>
      <vt:lpstr>Judge1!ChairName</vt:lpstr>
      <vt:lpstr>Judge2!ChairName</vt:lpstr>
      <vt:lpstr>Judge3!ChairName</vt:lpstr>
      <vt:lpstr>Judge4!ChairName</vt:lpstr>
      <vt:lpstr>Judge5!ChairName</vt:lpstr>
      <vt:lpstr>Printable!ChairName</vt:lpstr>
      <vt:lpstr>ChairName</vt:lpstr>
      <vt:lpstr>Judge1!ContestName</vt:lpstr>
      <vt:lpstr>Judge2!ContestName</vt:lpstr>
      <vt:lpstr>Judge3!ContestName</vt:lpstr>
      <vt:lpstr>Judge4!ContestName</vt:lpstr>
      <vt:lpstr>Judge5!ContestName</vt:lpstr>
      <vt:lpstr>Printable!ContestName</vt:lpstr>
      <vt:lpstr>ContestName</vt:lpstr>
      <vt:lpstr>Judge1!DataBlock</vt:lpstr>
      <vt:lpstr>Judge2!DataBlock</vt:lpstr>
      <vt:lpstr>Judge3!DataBlock</vt:lpstr>
      <vt:lpstr>Judge4!DataBlock</vt:lpstr>
      <vt:lpstr>Judge5!DataBlock</vt:lpstr>
      <vt:lpstr>Printable!DataBlock</vt:lpstr>
      <vt:lpstr>DataBlock</vt:lpstr>
      <vt:lpstr>Judge1!DivisionName</vt:lpstr>
      <vt:lpstr>Judge2!DivisionName</vt:lpstr>
      <vt:lpstr>Judge3!DivisionName</vt:lpstr>
      <vt:lpstr>Judge4!DivisionName</vt:lpstr>
      <vt:lpstr>Judge5!DivisionName</vt:lpstr>
      <vt:lpstr>Printable!DivisionName</vt:lpstr>
      <vt:lpstr>DivisionName</vt:lpstr>
      <vt:lpstr>Judge1!FirstComment</vt:lpstr>
      <vt:lpstr>Judge2!FirstComment</vt:lpstr>
      <vt:lpstr>Judge3!FirstComment</vt:lpstr>
      <vt:lpstr>Judge4!FirstComment</vt:lpstr>
      <vt:lpstr>Judge5!FirstComment</vt:lpstr>
      <vt:lpstr>Printable!FirstComment</vt:lpstr>
      <vt:lpstr>FirstComment</vt:lpstr>
      <vt:lpstr>Judge1!FirstContestant</vt:lpstr>
      <vt:lpstr>Judge2!FirstContestant</vt:lpstr>
      <vt:lpstr>Judge3!FirstContestant</vt:lpstr>
      <vt:lpstr>Judge4!FirstContestant</vt:lpstr>
      <vt:lpstr>Judge5!FirstContestant</vt:lpstr>
      <vt:lpstr>Printable!FirstContestant</vt:lpstr>
      <vt:lpstr>FirstContestant</vt:lpstr>
      <vt:lpstr>Judge1!FirstScore</vt:lpstr>
      <vt:lpstr>Judge2!FirstScore</vt:lpstr>
      <vt:lpstr>Judge3!FirstScore</vt:lpstr>
      <vt:lpstr>Judge4!FirstScore</vt:lpstr>
      <vt:lpstr>Judge5!FirstScore</vt:lpstr>
      <vt:lpstr>Printable!FirstScore</vt:lpstr>
      <vt:lpstr>FirstScore</vt:lpstr>
      <vt:lpstr>Judge1!FirstScoreArea</vt:lpstr>
      <vt:lpstr>Judge2!FirstScoreArea</vt:lpstr>
      <vt:lpstr>Judge3!FirstScoreArea</vt:lpstr>
      <vt:lpstr>Judge4!FirstScoreArea</vt:lpstr>
      <vt:lpstr>Judge5!FirstScoreArea</vt:lpstr>
      <vt:lpstr>Printable!FirstScoreArea</vt:lpstr>
      <vt:lpstr>FirstScoreArea</vt:lpstr>
      <vt:lpstr>Judge1!JudgeCount</vt:lpstr>
      <vt:lpstr>Judge2!JudgeCount</vt:lpstr>
      <vt:lpstr>Judge3!JudgeCount</vt:lpstr>
      <vt:lpstr>Judge4!JudgeCount</vt:lpstr>
      <vt:lpstr>Judge5!JudgeCount</vt:lpstr>
      <vt:lpstr>Printable!JudgeCount</vt:lpstr>
      <vt:lpstr>JudgeCount</vt:lpstr>
      <vt:lpstr>Judge1!Print_Titles</vt:lpstr>
      <vt:lpstr>Judge2!Print_Titles</vt:lpstr>
      <vt:lpstr>Judge3!Print_Titles</vt:lpstr>
      <vt:lpstr>Judge4!Print_Titles</vt:lpstr>
      <vt:lpstr>Judge5!Print_Titles</vt:lpstr>
      <vt:lpstr>Printable!Print_Titles</vt:lpstr>
      <vt:lpstr>Totals!Print_Titles</vt:lpstr>
    </vt:vector>
  </TitlesOfParts>
  <Company>Enterprise Development Group,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SkillsUSA ScoreMaster Template</dc:title>
  <dc:creator>Mark Williams</dc:creator>
  <dc:description>Conference Registration Scoring Template - updated June 2010</dc:description>
  <cp:lastModifiedBy>James Harper</cp:lastModifiedBy>
  <cp:lastPrinted>2002-06-22T17:00:52Z</cp:lastPrinted>
  <dcterms:created xsi:type="dcterms:W3CDTF">2002-05-15T02:32:49Z</dcterms:created>
  <dcterms:modified xsi:type="dcterms:W3CDTF">2019-07-16T23:35:09Z</dcterms:modified>
</cp:coreProperties>
</file>