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58357DE3-E8E7-49DF-8934-6A2300865B26}" xr6:coauthVersionLast="43" xr6:coauthVersionMax="43" xr10:uidLastSave="{00000000-0000-0000-0000-000000000000}"/>
  <bookViews>
    <workbookView xWindow="384" yWindow="384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Judge1!$F$26</definedName>
    <definedName name="FirstComment" localSheetId="2">Judge2!$F$26</definedName>
    <definedName name="FirstComment" localSheetId="3">Judge3!$F$26</definedName>
    <definedName name="FirstComment" localSheetId="4">Judge4!$F$26</definedName>
    <definedName name="FirstComment" localSheetId="5">Judge5!$F$26</definedName>
    <definedName name="FirstComment" localSheetId="6">Printable!$F$26</definedName>
    <definedName name="FirstComment">Totals!$F$26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6" i="9" l="1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E19" i="9"/>
  <c r="AE20" i="9"/>
  <c r="AC20" i="9"/>
  <c r="AA20" i="9"/>
  <c r="Y20" i="9"/>
  <c r="W20" i="9"/>
  <c r="U20" i="9"/>
  <c r="S20" i="9"/>
  <c r="Q20" i="9"/>
  <c r="O20" i="9"/>
  <c r="M20" i="9"/>
  <c r="K20" i="9"/>
  <c r="I20" i="9"/>
  <c r="G20" i="9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F2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G8" i="1"/>
  <c r="G20" i="1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W20" i="1" s="1"/>
  <c r="X8" i="1"/>
  <c r="Y8" i="1"/>
  <c r="Z8" i="1"/>
  <c r="AA8" i="1"/>
  <c r="AB8" i="1"/>
  <c r="AC8" i="1"/>
  <c r="AD8" i="1"/>
  <c r="AE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F17" i="1"/>
  <c r="F16" i="1"/>
  <c r="F15" i="1"/>
  <c r="F14" i="1"/>
  <c r="F13" i="1"/>
  <c r="F12" i="1"/>
  <c r="F11" i="1"/>
  <c r="F10" i="1"/>
  <c r="F9" i="1"/>
  <c r="F8" i="1"/>
  <c r="F7" i="1"/>
  <c r="F20" i="1" s="1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19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19" i="7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19" i="6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19" i="5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19" i="4"/>
  <c r="AE20" i="1"/>
  <c r="O20" i="1"/>
  <c r="E19" i="1"/>
  <c r="D25" i="9" l="1"/>
  <c r="D22" i="9"/>
  <c r="D23" i="9"/>
  <c r="E23" i="9" s="1"/>
  <c r="D24" i="9"/>
  <c r="E24" i="9" s="1"/>
  <c r="AA20" i="1"/>
  <c r="S20" i="1"/>
  <c r="K20" i="1"/>
  <c r="AC20" i="1"/>
  <c r="Y20" i="1"/>
  <c r="U20" i="1"/>
  <c r="Q20" i="1"/>
  <c r="M20" i="1"/>
  <c r="I20" i="1"/>
  <c r="AD20" i="1"/>
  <c r="AB20" i="1"/>
  <c r="Z20" i="1"/>
  <c r="X20" i="1"/>
  <c r="V20" i="1"/>
  <c r="T20" i="1"/>
  <c r="R20" i="1"/>
  <c r="P20" i="1"/>
  <c r="N20" i="1"/>
  <c r="L20" i="1"/>
  <c r="J20" i="1"/>
  <c r="H20" i="1"/>
  <c r="D24" i="1"/>
  <c r="E24" i="1" s="1"/>
  <c r="E25" i="9" l="1"/>
  <c r="E22" i="9"/>
  <c r="D25" i="1"/>
  <c r="D22" i="1"/>
  <c r="D23" i="1"/>
  <c r="E23" i="1" s="1"/>
  <c r="E22" i="1"/>
  <c r="E25" i="1" l="1"/>
</calcChain>
</file>

<file path=xl/sharedStrings.xml><?xml version="1.0" encoding="utf-8"?>
<sst xmlns="http://schemas.openxmlformats.org/spreadsheetml/2006/main" count="351" uniqueCount="44">
  <si>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</si>
  <si>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</si>
  <si>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</si>
  <si>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</si>
  <si>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</si>
  <si>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</si>
  <si>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</si>
  <si>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</si>
  <si>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</si>
  <si>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</si>
  <si>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</si>
  <si>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</si>
  <si>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</si>
  <si>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</si>
  <si>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</si>
  <si>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</si>
  <si>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</si>
  <si>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</si>
  <si>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</si>
  <si>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</si>
  <si>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</si>
  <si>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Web Design</t>
  </si>
  <si>
    <t>S</t>
  </si>
  <si>
    <t>Standard</t>
  </si>
  <si>
    <t>Written Skill Test</t>
  </si>
  <si>
    <t>Oral Professional Assessment</t>
  </si>
  <si>
    <t>Graphics and Type (Visual Design)</t>
  </si>
  <si>
    <t>Design and layout (UX / UI)</t>
  </si>
  <si>
    <t>Programming and Code (HTML, CSS, JS)</t>
  </si>
  <si>
    <t>Accessibility</t>
  </si>
  <si>
    <t>Process (including prototype)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</si>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</sst>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0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06D6377-2D13-4E4E-AD74-03FBCCB8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56653AC-C02A-4BBC-8E66-E0CB92B8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218CB68-58F0-4FE4-A4B6-13C46AF5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C6CF1BA-E94D-4223-A75C-A8C95205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E5B0873-5E34-43A7-8F65-1F090324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0D36A38-DDF9-49DC-91C5-18A88773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33" t="str">
        <f>IF(ISERROR(AVERAGE(Judge1:Judge5!F16))," ", AVERAGE(Judge1:Judge5!F16))</f>
        <v xml:space="preserve"> </v>
      </c>
      <c r="G16" s="33" t="str">
        <f>IF(ISERROR(AVERAGE(Judge1:Judge5!G16))," ", AVERAGE(Judge1:Judge5!G16))</f>
        <v xml:space="preserve"> </v>
      </c>
      <c r="H16" s="33" t="str">
        <f>IF(ISERROR(AVERAGE(Judge1:Judge5!H16))," ", AVERAGE(Judge1:Judge5!H16))</f>
        <v xml:space="preserve"> </v>
      </c>
      <c r="I16" s="33" t="str">
        <f>IF(ISERROR(AVERAGE(Judge1:Judge5!I16))," ", AVERAGE(Judge1:Judge5!I16))</f>
        <v xml:space="preserve"> </v>
      </c>
      <c r="J16" s="33" t="str">
        <f>IF(ISERROR(AVERAGE(Judge1:Judge5!J16))," ", AVERAGE(Judge1:Judge5!J16))</f>
        <v xml:space="preserve"> </v>
      </c>
      <c r="K16" s="33" t="str">
        <f>IF(ISERROR(AVERAGE(Judge1:Judge5!K16))," ", AVERAGE(Judge1:Judge5!K16))</f>
        <v xml:space="preserve"> </v>
      </c>
      <c r="L16" s="33" t="str">
        <f>IF(ISERROR(AVERAGE(Judge1:Judge5!L16))," ", AVERAGE(Judge1:Judge5!L16))</f>
        <v xml:space="preserve"> </v>
      </c>
      <c r="M16" s="33" t="str">
        <f>IF(ISERROR(AVERAGE(Judge1:Judge5!M16))," ", AVERAGE(Judge1:Judge5!M16))</f>
        <v xml:space="preserve"> </v>
      </c>
      <c r="N16" s="33" t="str">
        <f>IF(ISERROR(AVERAGE(Judge1:Judge5!N16))," ", AVERAGE(Judge1:Judge5!N16))</f>
        <v xml:space="preserve"> </v>
      </c>
      <c r="O16" s="33" t="str">
        <f>IF(ISERROR(AVERAGE(Judge1:Judge5!O16))," ", AVERAGE(Judge1:Judge5!O16))</f>
        <v xml:space="preserve"> </v>
      </c>
      <c r="P16" s="33" t="str">
        <f>IF(ISERROR(AVERAGE(Judge1:Judge5!P16))," ", AVERAGE(Judge1:Judge5!P16))</f>
        <v xml:space="preserve"> </v>
      </c>
      <c r="Q16" s="33" t="str">
        <f>IF(ISERROR(AVERAGE(Judge1:Judge5!Q16))," ", AVERAGE(Judge1:Judge5!Q16))</f>
        <v xml:space="preserve"> </v>
      </c>
      <c r="R16" s="33" t="str">
        <f>IF(ISERROR(AVERAGE(Judge1:Judge5!R16))," ", AVERAGE(Judge1:Judge5!R16))</f>
        <v xml:space="preserve"> </v>
      </c>
      <c r="S16" s="33" t="str">
        <f>IF(ISERROR(AVERAGE(Judge1:Judge5!S16))," ", AVERAGE(Judge1:Judge5!S16))</f>
        <v xml:space="preserve"> </v>
      </c>
      <c r="T16" s="33" t="str">
        <f>IF(ISERROR(AVERAGE(Judge1:Judge5!T16))," ", AVERAGE(Judge1:Judge5!T16))</f>
        <v xml:space="preserve"> </v>
      </c>
      <c r="U16" s="33" t="str">
        <f>IF(ISERROR(AVERAGE(Judge1:Judge5!U16))," ", AVERAGE(Judge1:Judge5!U16))</f>
        <v xml:space="preserve"> </v>
      </c>
      <c r="V16" s="33" t="str">
        <f>IF(ISERROR(AVERAGE(Judge1:Judge5!V16))," ", AVERAGE(Judge1:Judge5!V16))</f>
        <v xml:space="preserve"> </v>
      </c>
      <c r="W16" s="33" t="str">
        <f>IF(ISERROR(AVERAGE(Judge1:Judge5!W16))," ", AVERAGE(Judge1:Judge5!W16))</f>
        <v xml:space="preserve"> </v>
      </c>
      <c r="X16" s="33" t="str">
        <f>IF(ISERROR(AVERAGE(Judge1:Judge5!X16))," ", AVERAGE(Judge1:Judge5!X16))</f>
        <v xml:space="preserve"> </v>
      </c>
      <c r="Y16" s="33" t="str">
        <f>IF(ISERROR(AVERAGE(Judge1:Judge5!Y16))," ", AVERAGE(Judge1:Judge5!Y16))</f>
        <v xml:space="preserve"> </v>
      </c>
      <c r="Z16" s="33" t="str">
        <f>IF(ISERROR(AVERAGE(Judge1:Judge5!Z16))," ", AVERAGE(Judge1:Judge5!Z16))</f>
        <v xml:space="preserve"> </v>
      </c>
      <c r="AA16" s="33" t="str">
        <f>IF(ISERROR(AVERAGE(Judge1:Judge5!AA16))," ", AVERAGE(Judge1:Judge5!AA16))</f>
        <v xml:space="preserve"> </v>
      </c>
      <c r="AB16" s="33" t="str">
        <f>IF(ISERROR(AVERAGE(Judge1:Judge5!AB16))," ", AVERAGE(Judge1:Judge5!AB16))</f>
        <v xml:space="preserve"> </v>
      </c>
      <c r="AC16" s="33" t="str">
        <f>IF(ISERROR(AVERAGE(Judge1:Judge5!AC16))," ", AVERAGE(Judge1:Judge5!AC16))</f>
        <v xml:space="preserve"> </v>
      </c>
      <c r="AD16" s="33" t="str">
        <f>IF(ISERROR(AVERAGE(Judge1:Judge5!AD16))," ", AVERAGE(Judge1:Judge5!AD16))</f>
        <v xml:space="preserve"> </v>
      </c>
      <c r="AE16" s="33" t="str">
        <f>IF(ISERROR(AVERAGE(Judge1:Judge5!AE16))," ", AVERAGE(Judge1:Judge5!AE16))</f>
        <v xml:space="preserve"> </v>
      </c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33" t="str">
        <f>IF(ISERROR(AVERAGE(Judge1:Judge5!P17))," ", AVERAGE(Judge1:Judge5!P17))</f>
        <v xml:space="preserve"> </v>
      </c>
      <c r="Q17" s="33" t="str">
        <f>IF(ISERROR(AVERAGE(Judge1:Judge5!Q17))," ", AVERAGE(Judge1:Judge5!Q17))</f>
        <v xml:space="preserve"> </v>
      </c>
      <c r="R17" s="33" t="str">
        <f>IF(ISERROR(AVERAGE(Judge1:Judge5!R17))," ", AVERAGE(Judge1:Judge5!R17))</f>
        <v xml:space="preserve"> </v>
      </c>
      <c r="S17" s="33" t="str">
        <f>IF(ISERROR(AVERAGE(Judge1:Judge5!S17))," ", AVERAGE(Judge1:Judge5!S17))</f>
        <v xml:space="preserve"> </v>
      </c>
      <c r="T17" s="33" t="str">
        <f>IF(ISERROR(AVERAGE(Judge1:Judge5!T17))," ", AVERAGE(Judge1:Judge5!T17))</f>
        <v xml:space="preserve"> </v>
      </c>
      <c r="U17" s="33" t="str">
        <f>IF(ISERROR(AVERAGE(Judge1:Judge5!U17))," ", AVERAGE(Judge1:Judge5!U17))</f>
        <v xml:space="preserve"> </v>
      </c>
      <c r="V17" s="33" t="str">
        <f>IF(ISERROR(AVERAGE(Judge1:Judge5!V17))," ", AVERAGE(Judge1:Judge5!V17))</f>
        <v xml:space="preserve"> </v>
      </c>
      <c r="W17" s="33" t="str">
        <f>IF(ISERROR(AVERAGE(Judge1:Judge5!W17))," ", AVERAGE(Judge1:Judge5!W17))</f>
        <v xml:space="preserve"> </v>
      </c>
      <c r="X17" s="33" t="str">
        <f>IF(ISERROR(AVERAGE(Judge1:Judge5!X17))," ", AVERAGE(Judge1:Judge5!X17))</f>
        <v xml:space="preserve"> </v>
      </c>
      <c r="Y17" s="33" t="str">
        <f>IF(ISERROR(AVERAGE(Judge1:Judge5!Y17))," ", AVERAGE(Judge1:Judge5!Y17))</f>
        <v xml:space="preserve"> </v>
      </c>
      <c r="Z17" s="33" t="str">
        <f>IF(ISERROR(AVERAGE(Judge1:Judge5!Z17))," ", AVERAGE(Judge1:Judge5!Z17))</f>
        <v xml:space="preserve"> </v>
      </c>
      <c r="AA17" s="33" t="str">
        <f>IF(ISERROR(AVERAGE(Judge1:Judge5!AA17))," ", AVERAGE(Judge1:Judge5!AA17))</f>
        <v xml:space="preserve"> </v>
      </c>
      <c r="AB17" s="33" t="str">
        <f>IF(ISERROR(AVERAGE(Judge1:Judge5!AB17))," ", AVERAGE(Judge1:Judge5!AB17))</f>
        <v xml:space="preserve"> </v>
      </c>
      <c r="AC17" s="33" t="str">
        <f>IF(ISERROR(AVERAGE(Judge1:Judge5!AC17))," ", AVERAGE(Judge1:Judge5!AC17))</f>
        <v xml:space="preserve"> </v>
      </c>
      <c r="AD17" s="33" t="str">
        <f>IF(ISERROR(AVERAGE(Judge1:Judge5!AD17))," ", AVERAGE(Judge1:Judge5!AD17))</f>
        <v xml:space="preserve"> </v>
      </c>
      <c r="AE17" s="33" t="str">
        <f>IF(ISERROR(AVERAGE(Judge1:Judge5!AE17))," ", AVERAGE(Judge1:Judge5!AE17))</f>
        <v xml:space="preserve"> </v>
      </c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D22" s="25">
        <f>LARGE($F$20:$AE$20,1)</f>
        <v>0</v>
      </c>
      <c r="E22">
        <f>INDEX($F$6:$AE$6,MATCH($D$22,$F$20:$AE$20,0))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39</v>
      </c>
      <c r="D23" s="20">
        <f>LARGE($F$20:$AE$20,2)</f>
        <v>0</v>
      </c>
      <c r="E23">
        <f>INDEX($F$6:$AE$6,MATCH($D$23,$F$20:$AE$20,0))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40</v>
      </c>
      <c r="D24" s="26">
        <f>LARGE($F$20:$AE$20,3)</f>
        <v>0</v>
      </c>
      <c r="E24">
        <f>INDEX($F$6:$AE$6,MATCH($D$24,$F$20:$AE$20,0))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13.8" x14ac:dyDescent="0.25">
      <c r="D25" s="27">
        <f>LARGE($F$20:$AE$20,4)</f>
        <v>0</v>
      </c>
      <c r="E25" s="29" t="str">
        <f>IF( OR( EXACT( $D$22,$D$23 ), EXACT($D$23,$D$24 ), EXACT($D$24,$D$25 )),"** TIE **", " ")</f>
        <v>** TIE **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00.05" customHeight="1" x14ac:dyDescent="0.25">
      <c r="C26" s="1"/>
      <c r="E26" s="30" t="s">
        <v>41</v>
      </c>
      <c r="F26" s="34" t="str">
        <f>Judge1!F26 &amp; " " &amp; Judge2!F26 &amp; " " &amp; Judge3!F26 &amp; " " &amp; Judge4!F26 &amp; " " &amp; Judge5!F26</f>
        <v xml:space="preserve">    </v>
      </c>
      <c r="G26" s="31" t="str">
        <f>Judge1!G26 &amp; " " &amp; Judge2!G26 &amp; " " &amp; Judge3!G26 &amp; " " &amp; Judge4!G26 &amp; " " &amp; Judge5!G26</f>
        <v xml:space="preserve">    </v>
      </c>
      <c r="H26" s="31" t="str">
        <f>Judge1!H26 &amp; " " &amp; Judge2!H26 &amp; " " &amp; Judge3!H26 &amp; " " &amp; Judge4!H26 &amp; " " &amp; Judge5!H26</f>
        <v xml:space="preserve">    </v>
      </c>
      <c r="I26" s="31" t="str">
        <f>Judge1!I26 &amp; " " &amp; Judge2!I26 &amp; " " &amp; Judge3!I26 &amp; " " &amp; Judge4!I26 &amp; " " &amp; Judge5!I26</f>
        <v xml:space="preserve">    </v>
      </c>
      <c r="J26" s="31" t="str">
        <f>Judge1!J26 &amp; " " &amp; Judge2!J26 &amp; " " &amp; Judge3!J26 &amp; " " &amp; Judge4!J26 &amp; " " &amp; Judge5!J26</f>
        <v xml:space="preserve">    </v>
      </c>
      <c r="K26" s="31" t="str">
        <f>Judge1!K26 &amp; " " &amp; Judge2!K26 &amp; " " &amp; Judge3!K26 &amp; " " &amp; Judge4!K26 &amp; " " &amp; Judge5!K26</f>
        <v xml:space="preserve">    </v>
      </c>
      <c r="L26" s="31" t="str">
        <f>Judge1!L26 &amp; " " &amp; Judge2!L26 &amp; " " &amp; Judge3!L26 &amp; " " &amp; Judge4!L26 &amp; " " &amp; Judge5!L26</f>
        <v xml:space="preserve">    </v>
      </c>
      <c r="M26" s="31" t="str">
        <f>Judge1!M26 &amp; " " &amp; Judge2!M26 &amp; " " &amp; Judge3!M26 &amp; " " &amp; Judge4!M26 &amp; " " &amp; Judge5!M26</f>
        <v xml:space="preserve">    </v>
      </c>
      <c r="N26" s="31" t="str">
        <f>Judge1!N26 &amp; " " &amp; Judge2!N26 &amp; " " &amp; Judge3!N26 &amp; " " &amp; Judge4!N26 &amp; " " &amp; Judge5!N26</f>
        <v xml:space="preserve">    </v>
      </c>
      <c r="O26" s="31" t="str">
        <f>Judge1!O26 &amp; " " &amp; Judge2!O26 &amp; " " &amp; Judge3!O26 &amp; " " &amp; Judge4!O26 &amp; " " &amp; Judge5!O26</f>
        <v xml:space="preserve">    </v>
      </c>
      <c r="P26" s="31" t="str">
        <f>Judge1!P26 &amp; " " &amp; Judge2!P26 &amp; " " &amp; Judge3!P26 &amp; " " &amp; Judge4!P26 &amp; " " &amp; Judge5!P26</f>
        <v xml:space="preserve">    </v>
      </c>
      <c r="Q26" s="31" t="str">
        <f>Judge1!Q26 &amp; " " &amp; Judge2!Q26 &amp; " " &amp; Judge3!Q26 &amp; " " &amp; Judge4!Q26 &amp; " " &amp; Judge5!Q26</f>
        <v xml:space="preserve">    </v>
      </c>
      <c r="R26" s="31" t="str">
        <f>Judge1!R26 &amp; " " &amp; Judge2!R26 &amp; " " &amp; Judge3!R26 &amp; " " &amp; Judge4!R26 &amp; " " &amp; Judge5!R26</f>
        <v xml:space="preserve">    </v>
      </c>
      <c r="S26" s="31" t="str">
        <f>Judge1!S26 &amp; " " &amp; Judge2!S26 &amp; " " &amp; Judge3!S26 &amp; " " &amp; Judge4!S26 &amp; " " &amp; Judge5!S26</f>
        <v xml:space="preserve">    </v>
      </c>
      <c r="T26" s="31" t="str">
        <f>Judge1!T26 &amp; " " &amp; Judge2!T26 &amp; " " &amp; Judge3!T26 &amp; " " &amp; Judge4!T26 &amp; " " &amp; Judge5!T26</f>
        <v xml:space="preserve">    </v>
      </c>
      <c r="U26" s="31" t="str">
        <f>Judge1!U26 &amp; " " &amp; Judge2!U26 &amp; " " &amp; Judge3!U26 &amp; " " &amp; Judge4!U26 &amp; " " &amp; Judge5!U26</f>
        <v xml:space="preserve">    </v>
      </c>
      <c r="V26" s="31" t="str">
        <f>Judge1!V26 &amp; " " &amp; Judge2!V26 &amp; " " &amp; Judge3!V26 &amp; " " &amp; Judge4!V26 &amp; " " &amp; Judge5!V26</f>
        <v xml:space="preserve">    </v>
      </c>
      <c r="W26" s="31" t="str">
        <f>Judge1!W26 &amp; " " &amp; Judge2!W26 &amp; " " &amp; Judge3!W26 &amp; " " &amp; Judge4!W26 &amp; " " &amp; Judge5!W26</f>
        <v xml:space="preserve">    </v>
      </c>
      <c r="X26" s="31" t="str">
        <f>Judge1!X26 &amp; " " &amp; Judge2!X26 &amp; " " &amp; Judge3!X26 &amp; " " &amp; Judge4!X26 &amp; " " &amp; Judge5!X26</f>
        <v xml:space="preserve">    </v>
      </c>
      <c r="Y26" s="31" t="str">
        <f>Judge1!Y26 &amp; " " &amp; Judge2!Y26 &amp; " " &amp; Judge3!Y26 &amp; " " &amp; Judge4!Y26 &amp; " " &amp; Judge5!Y26</f>
        <v xml:space="preserve">    </v>
      </c>
      <c r="Z26" s="31" t="str">
        <f>Judge1!Z26 &amp; " " &amp; Judge2!Z26 &amp; " " &amp; Judge3!Z26 &amp; " " &amp; Judge4!Z26 &amp; " " &amp; Judge5!Z26</f>
        <v xml:space="preserve">    </v>
      </c>
      <c r="AA26" s="31" t="str">
        <f>Judge1!AA26 &amp; " " &amp; Judge2!AA26 &amp; " " &amp; Judge3!AA26 &amp; " " &amp; Judge4!AA26 &amp; " " &amp; Judge5!AA26</f>
        <v xml:space="preserve">    </v>
      </c>
      <c r="AB26" s="31" t="str">
        <f>Judge1!AB26 &amp; " " &amp; Judge2!AB26 &amp; " " &amp; Judge3!AB26 &amp; " " &amp; Judge4!AB26 &amp; " " &amp; Judge5!AB26</f>
        <v xml:space="preserve">    </v>
      </c>
      <c r="AC26" s="31" t="str">
        <f>Judge1!AC26 &amp; " " &amp; Judge2!AC26 &amp; " " &amp; Judge3!AC26 &amp; " " &amp; Judge4!AC26 &amp; " " &amp; Judge5!AC26</f>
        <v xml:space="preserve">    </v>
      </c>
      <c r="AD26" s="31" t="str">
        <f>Judge1!AD26 &amp; " " &amp; Judge2!AD26 &amp; " " &amp; Judge3!AD26 &amp; " " &amp; Judge4!AD26 &amp; " " &amp; Judge5!AD26</f>
        <v xml:space="preserve">    </v>
      </c>
      <c r="AE26" s="31" t="str">
        <f>Judge1!AE26 &amp; " " &amp; Judge2!AE26 &amp; " " &amp; Judge3!AE26 &amp; " " &amp; Judge4!AE26 &amp; " " &amp; Judge5!AE26</f>
        <v xml:space="preserve">    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E7">
    <cfRule type="cellIs" dxfId="300" priority="1" stopIfTrue="1" operator="greaterThan">
      <formula>$E$7</formula>
    </cfRule>
    <cfRule type="cellIs" dxfId="299" priority="2" stopIfTrue="1" operator="equal">
      <formula>""</formula>
    </cfRule>
    <cfRule type="cellIs" dxfId="298" priority="3" stopIfTrue="1" operator="equal">
      <formula>0</formula>
    </cfRule>
    <cfRule type="cellIs" dxfId="297" priority="4" stopIfTrue="1" operator="lessThan">
      <formula>($E$7 * 0.25)</formula>
    </cfRule>
  </conditionalFormatting>
  <conditionalFormatting sqref="E8:AE8">
    <cfRule type="cellIs" dxfId="296" priority="5" stopIfTrue="1" operator="greaterThan">
      <formula>$E$8</formula>
    </cfRule>
    <cfRule type="cellIs" dxfId="295" priority="6" stopIfTrue="1" operator="equal">
      <formula>""</formula>
    </cfRule>
    <cfRule type="cellIs" dxfId="294" priority="7" stopIfTrue="1" operator="equal">
      <formula>0</formula>
    </cfRule>
    <cfRule type="cellIs" dxfId="293" priority="8" stopIfTrue="1" operator="lessThan">
      <formula>($E$8 * 0.25)</formula>
    </cfRule>
  </conditionalFormatting>
  <conditionalFormatting sqref="E9:AE9">
    <cfRule type="cellIs" dxfId="292" priority="9" stopIfTrue="1" operator="greaterThan">
      <formula>$E$9</formula>
    </cfRule>
    <cfRule type="cellIs" dxfId="291" priority="10" stopIfTrue="1" operator="equal">
      <formula>""</formula>
    </cfRule>
    <cfRule type="cellIs" dxfId="290" priority="11" stopIfTrue="1" operator="equal">
      <formula>0</formula>
    </cfRule>
    <cfRule type="cellIs" dxfId="289" priority="12" stopIfTrue="1" operator="lessThan">
      <formula>($E$9 * 0.25)</formula>
    </cfRule>
  </conditionalFormatting>
  <conditionalFormatting sqref="E10:AE10">
    <cfRule type="cellIs" dxfId="288" priority="13" stopIfTrue="1" operator="greaterThan">
      <formula>$E$10</formula>
    </cfRule>
    <cfRule type="cellIs" dxfId="287" priority="14" stopIfTrue="1" operator="equal">
      <formula>""</formula>
    </cfRule>
    <cfRule type="cellIs" dxfId="286" priority="15" stopIfTrue="1" operator="equal">
      <formula>0</formula>
    </cfRule>
    <cfRule type="cellIs" dxfId="285" priority="16" stopIfTrue="1" operator="lessThan">
      <formula>($E$10 * 0.25)</formula>
    </cfRule>
  </conditionalFormatting>
  <conditionalFormatting sqref="E11:AE11">
    <cfRule type="cellIs" dxfId="284" priority="17" stopIfTrue="1" operator="greaterThan">
      <formula>$E$11</formula>
    </cfRule>
    <cfRule type="cellIs" dxfId="283" priority="18" stopIfTrue="1" operator="equal">
      <formula>""</formula>
    </cfRule>
    <cfRule type="cellIs" dxfId="282" priority="19" stopIfTrue="1" operator="equal">
      <formula>0</formula>
    </cfRule>
    <cfRule type="cellIs" dxfId="281" priority="20" stopIfTrue="1" operator="lessThan">
      <formula>($E$11 * 0.25)</formula>
    </cfRule>
  </conditionalFormatting>
  <conditionalFormatting sqref="E12:AE12">
    <cfRule type="cellIs" dxfId="280" priority="21" stopIfTrue="1" operator="greaterThan">
      <formula>$E$12</formula>
    </cfRule>
    <cfRule type="cellIs" dxfId="279" priority="22" stopIfTrue="1" operator="equal">
      <formula>""</formula>
    </cfRule>
    <cfRule type="cellIs" dxfId="278" priority="23" stopIfTrue="1" operator="equal">
      <formula>0</formula>
    </cfRule>
    <cfRule type="cellIs" dxfId="277" priority="24" stopIfTrue="1" operator="lessThan">
      <formula>($E$12 * 0.25)</formula>
    </cfRule>
  </conditionalFormatting>
  <conditionalFormatting sqref="E13:AE13">
    <cfRule type="cellIs" dxfId="276" priority="25" stopIfTrue="1" operator="greaterThan">
      <formula>$E$13</formula>
    </cfRule>
    <cfRule type="cellIs" dxfId="275" priority="26" stopIfTrue="1" operator="equal">
      <formula>""</formula>
    </cfRule>
    <cfRule type="cellIs" dxfId="274" priority="27" stopIfTrue="1" operator="equal">
      <formula>0</formula>
    </cfRule>
    <cfRule type="cellIs" dxfId="273" priority="28" stopIfTrue="1" operator="lessThan">
      <formula>($E$13 * 0.25)</formula>
    </cfRule>
  </conditionalFormatting>
  <conditionalFormatting sqref="E14:AE14">
    <cfRule type="cellIs" dxfId="272" priority="29" stopIfTrue="1" operator="greaterThan">
      <formula>$E$14</formula>
    </cfRule>
    <cfRule type="cellIs" dxfId="271" priority="30" stopIfTrue="1" operator="equal">
      <formula>""</formula>
    </cfRule>
    <cfRule type="cellIs" dxfId="270" priority="31" stopIfTrue="1" operator="equal">
      <formula>0</formula>
    </cfRule>
    <cfRule type="cellIs" dxfId="269" priority="32" stopIfTrue="1" operator="lessThan">
      <formula>($E$14 * 0.25)</formula>
    </cfRule>
  </conditionalFormatting>
  <conditionalFormatting sqref="E15:AE15">
    <cfRule type="cellIs" dxfId="268" priority="33" stopIfTrue="1" operator="greaterThan">
      <formula>$E$15</formula>
    </cfRule>
    <cfRule type="cellIs" dxfId="267" priority="34" stopIfTrue="1" operator="equal">
      <formula>""</formula>
    </cfRule>
    <cfRule type="cellIs" dxfId="266" priority="35" stopIfTrue="1" operator="equal">
      <formula>0</formula>
    </cfRule>
    <cfRule type="cellIs" dxfId="265" priority="36" stopIfTrue="1" operator="lessThan">
      <formula>($E$15 * 0.25)</formula>
    </cfRule>
  </conditionalFormatting>
  <conditionalFormatting sqref="E16:AE16">
    <cfRule type="cellIs" dxfId="264" priority="37" stopIfTrue="1" operator="lessThan">
      <formula>$E$16</formula>
    </cfRule>
    <cfRule type="cellIs" dxfId="263" priority="38" stopIfTrue="1" operator="greaterThan">
      <formula>0</formula>
    </cfRule>
  </conditionalFormatting>
  <conditionalFormatting sqref="E17:AE17">
    <cfRule type="cellIs" dxfId="262" priority="39" stopIfTrue="1" operator="lessThan">
      <formula>$E$17</formula>
    </cfRule>
    <cfRule type="cellIs" dxfId="261" priority="40" stopIfTrue="1" operator="greaterThan">
      <formula>0</formula>
    </cfRule>
  </conditionalFormatting>
  <conditionalFormatting sqref="C20:AE20">
    <cfRule type="cellIs" dxfId="260" priority="41" stopIfTrue="1" operator="equal">
      <formula>$D$22</formula>
    </cfRule>
    <cfRule type="cellIs" dxfId="259" priority="42" stopIfTrue="1" operator="equal">
      <formula>$D$23</formula>
    </cfRule>
    <cfRule type="cellIs" dxfId="258" priority="43" stopIfTrue="1" operator="equal">
      <formula>$D$24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F253-524F-493B-A11D-BECF08B13595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E26" t="s">
        <v>41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E7">
    <cfRule type="cellIs" dxfId="85" priority="1" stopIfTrue="1" operator="greaterThan">
      <formula>$E$7</formula>
    </cfRule>
    <cfRule type="cellIs" dxfId="84" priority="2" stopIfTrue="1" operator="equal">
      <formula>""</formula>
    </cfRule>
    <cfRule type="cellIs" dxfId="83" priority="3" stopIfTrue="1" operator="equal">
      <formula>0</formula>
    </cfRule>
    <cfRule type="cellIs" dxfId="82" priority="4" stopIfTrue="1" operator="lessThan">
      <formula>($E$7 * 0.25)</formula>
    </cfRule>
  </conditionalFormatting>
  <conditionalFormatting sqref="E8:AE8">
    <cfRule type="cellIs" dxfId="81" priority="5" stopIfTrue="1" operator="greaterThan">
      <formula>$E$8</formula>
    </cfRule>
    <cfRule type="cellIs" dxfId="80" priority="6" stopIfTrue="1" operator="equal">
      <formula>""</formula>
    </cfRule>
    <cfRule type="cellIs" dxfId="79" priority="7" stopIfTrue="1" operator="equal">
      <formula>0</formula>
    </cfRule>
    <cfRule type="cellIs" dxfId="78" priority="8" stopIfTrue="1" operator="lessThan">
      <formula>($E$8 * 0.25)</formula>
    </cfRule>
  </conditionalFormatting>
  <conditionalFormatting sqref="E9:AE9">
    <cfRule type="cellIs" dxfId="77" priority="9" stopIfTrue="1" operator="greaterThan">
      <formula>$E$9</formula>
    </cfRule>
    <cfRule type="cellIs" dxfId="76" priority="10" stopIfTrue="1" operator="equal">
      <formula>""</formula>
    </cfRule>
    <cfRule type="cellIs" dxfId="75" priority="11" stopIfTrue="1" operator="equal">
      <formula>0</formula>
    </cfRule>
    <cfRule type="cellIs" dxfId="74" priority="12" stopIfTrue="1" operator="lessThan">
      <formula>($E$9 * 0.25)</formula>
    </cfRule>
  </conditionalFormatting>
  <conditionalFormatting sqref="E10:AE10">
    <cfRule type="cellIs" dxfId="73" priority="13" stopIfTrue="1" operator="greaterThan">
      <formula>$E$10</formula>
    </cfRule>
    <cfRule type="cellIs" dxfId="72" priority="14" stopIfTrue="1" operator="equal">
      <formula>""</formula>
    </cfRule>
    <cfRule type="cellIs" dxfId="71" priority="15" stopIfTrue="1" operator="equal">
      <formula>0</formula>
    </cfRule>
    <cfRule type="cellIs" dxfId="70" priority="16" stopIfTrue="1" operator="lessThan">
      <formula>($E$10 * 0.25)</formula>
    </cfRule>
  </conditionalFormatting>
  <conditionalFormatting sqref="E11:AE11">
    <cfRule type="cellIs" dxfId="69" priority="17" stopIfTrue="1" operator="greaterThan">
      <formula>$E$11</formula>
    </cfRule>
    <cfRule type="cellIs" dxfId="68" priority="18" stopIfTrue="1" operator="equal">
      <formula>""</formula>
    </cfRule>
    <cfRule type="cellIs" dxfId="67" priority="19" stopIfTrue="1" operator="equal">
      <formula>0</formula>
    </cfRule>
    <cfRule type="cellIs" dxfId="66" priority="20" stopIfTrue="1" operator="lessThan">
      <formula>($E$11 * 0.25)</formula>
    </cfRule>
  </conditionalFormatting>
  <conditionalFormatting sqref="E12:AE12">
    <cfRule type="cellIs" dxfId="65" priority="21" stopIfTrue="1" operator="greaterThan">
      <formula>$E$12</formula>
    </cfRule>
    <cfRule type="cellIs" dxfId="64" priority="22" stopIfTrue="1" operator="equal">
      <formula>""</formula>
    </cfRule>
    <cfRule type="cellIs" dxfId="63" priority="23" stopIfTrue="1" operator="equal">
      <formula>0</formula>
    </cfRule>
    <cfRule type="cellIs" dxfId="62" priority="24" stopIfTrue="1" operator="lessThan">
      <formula>($E$12 * 0.25)</formula>
    </cfRule>
  </conditionalFormatting>
  <conditionalFormatting sqref="E13:AE13">
    <cfRule type="cellIs" dxfId="61" priority="25" stopIfTrue="1" operator="greaterThan">
      <formula>$E$13</formula>
    </cfRule>
    <cfRule type="cellIs" dxfId="60" priority="26" stopIfTrue="1" operator="equal">
      <formula>""</formula>
    </cfRule>
    <cfRule type="cellIs" dxfId="59" priority="27" stopIfTrue="1" operator="equal">
      <formula>0</formula>
    </cfRule>
    <cfRule type="cellIs" dxfId="58" priority="28" stopIfTrue="1" operator="lessThan">
      <formula>($E$13 * 0.25)</formula>
    </cfRule>
  </conditionalFormatting>
  <conditionalFormatting sqref="E14:AE14">
    <cfRule type="cellIs" dxfId="57" priority="29" stopIfTrue="1" operator="greaterThan">
      <formula>$E$14</formula>
    </cfRule>
    <cfRule type="cellIs" dxfId="56" priority="30" stopIfTrue="1" operator="equal">
      <formula>""</formula>
    </cfRule>
    <cfRule type="cellIs" dxfId="55" priority="31" stopIfTrue="1" operator="equal">
      <formula>0</formula>
    </cfRule>
    <cfRule type="cellIs" dxfId="54" priority="32" stopIfTrue="1" operator="lessThan">
      <formula>($E$14 * 0.25)</formula>
    </cfRule>
  </conditionalFormatting>
  <conditionalFormatting sqref="E15:AE15">
    <cfRule type="cellIs" dxfId="53" priority="33" stopIfTrue="1" operator="greaterThan">
      <formula>$E$15</formula>
    </cfRule>
    <cfRule type="cellIs" dxfId="52" priority="34" stopIfTrue="1" operator="equal">
      <formula>""</formula>
    </cfRule>
    <cfRule type="cellIs" dxfId="51" priority="35" stopIfTrue="1" operator="equal">
      <formula>0</formula>
    </cfRule>
    <cfRule type="cellIs" dxfId="50" priority="36" stopIfTrue="1" operator="lessThan">
      <formula>($E$15 * 0.25)</formula>
    </cfRule>
  </conditionalFormatting>
  <conditionalFormatting sqref="E16:AE16">
    <cfRule type="cellIs" dxfId="49" priority="37" stopIfTrue="1" operator="lessThan">
      <formula>$E$16</formula>
    </cfRule>
    <cfRule type="cellIs" dxfId="48" priority="38" stopIfTrue="1" operator="greaterThan">
      <formula>0</formula>
    </cfRule>
  </conditionalFormatting>
  <conditionalFormatting sqref="E17:AE17">
    <cfRule type="cellIs" dxfId="47" priority="39" stopIfTrue="1" operator="lessThan">
      <formula>$E$17</formula>
    </cfRule>
    <cfRule type="cellIs" dxfId="46" priority="40" stopIfTrue="1" operator="greaterThan">
      <formula>0</formula>
    </cfRule>
  </conditionalFormatting>
  <conditionalFormatting sqref="C20:AE20">
    <cfRule type="cellIs" dxfId="45" priority="41" stopIfTrue="1" operator="equal">
      <formula>$D$22</formula>
    </cfRule>
    <cfRule type="cellIs" dxfId="44" priority="42" stopIfTrue="1" operator="equal">
      <formula>$D$23</formula>
    </cfRule>
    <cfRule type="cellIs" dxfId="43" priority="43" stopIfTrue="1" operator="equal">
      <formula>$D$24</formula>
    </cfRule>
  </conditionalFormatting>
  <hyperlinks>
    <hyperlink ref="O3" r:id="rId1" xr:uid="{7D9E0924-B6CE-43A6-81D8-27DD940C2245}"/>
    <hyperlink ref="E3" r:id="rId2" display="Need Help using this ScoreCard?  Check out this training video." xr:uid="{9DE38E5E-DBE6-4AF2-8718-9A89C5A30C74}"/>
    <hyperlink ref="D3" r:id="rId3" display="Need Help using this ScoreCard?  Check out this training video." xr:uid="{51FD2903-2FE9-4952-8E77-50EF4DFA0BF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F080-225A-4ECD-BCC9-4338E931E87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E26" t="s">
        <v>41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E7">
    <cfRule type="cellIs" dxfId="128" priority="1" stopIfTrue="1" operator="greaterThan">
      <formula>$E$7</formula>
    </cfRule>
    <cfRule type="cellIs" dxfId="127" priority="2" stopIfTrue="1" operator="equal">
      <formula>""</formula>
    </cfRule>
    <cfRule type="cellIs" dxfId="126" priority="3" stopIfTrue="1" operator="equal">
      <formula>0</formula>
    </cfRule>
    <cfRule type="cellIs" dxfId="125" priority="4" stopIfTrue="1" operator="lessThan">
      <formula>($E$7 * 0.25)</formula>
    </cfRule>
  </conditionalFormatting>
  <conditionalFormatting sqref="E8:AE8">
    <cfRule type="cellIs" dxfId="124" priority="5" stopIfTrue="1" operator="greaterThan">
      <formula>$E$8</formula>
    </cfRule>
    <cfRule type="cellIs" dxfId="123" priority="6" stopIfTrue="1" operator="equal">
      <formula>""</formula>
    </cfRule>
    <cfRule type="cellIs" dxfId="122" priority="7" stopIfTrue="1" operator="equal">
      <formula>0</formula>
    </cfRule>
    <cfRule type="cellIs" dxfId="121" priority="8" stopIfTrue="1" operator="lessThan">
      <formula>($E$8 * 0.25)</formula>
    </cfRule>
  </conditionalFormatting>
  <conditionalFormatting sqref="E9:AE9">
    <cfRule type="cellIs" dxfId="120" priority="9" stopIfTrue="1" operator="greaterThan">
      <formula>$E$9</formula>
    </cfRule>
    <cfRule type="cellIs" dxfId="119" priority="10" stopIfTrue="1" operator="equal">
      <formula>""</formula>
    </cfRule>
    <cfRule type="cellIs" dxfId="118" priority="11" stopIfTrue="1" operator="equal">
      <formula>0</formula>
    </cfRule>
    <cfRule type="cellIs" dxfId="117" priority="12" stopIfTrue="1" operator="lessThan">
      <formula>($E$9 * 0.25)</formula>
    </cfRule>
  </conditionalFormatting>
  <conditionalFormatting sqref="E10:AE10">
    <cfRule type="cellIs" dxfId="116" priority="13" stopIfTrue="1" operator="greaterThan">
      <formula>$E$10</formula>
    </cfRule>
    <cfRule type="cellIs" dxfId="115" priority="14" stopIfTrue="1" operator="equal">
      <formula>""</formula>
    </cfRule>
    <cfRule type="cellIs" dxfId="114" priority="15" stopIfTrue="1" operator="equal">
      <formula>0</formula>
    </cfRule>
    <cfRule type="cellIs" dxfId="113" priority="16" stopIfTrue="1" operator="lessThan">
      <formula>($E$10 * 0.25)</formula>
    </cfRule>
  </conditionalFormatting>
  <conditionalFormatting sqref="E11:AE11">
    <cfRule type="cellIs" dxfId="112" priority="17" stopIfTrue="1" operator="greaterThan">
      <formula>$E$11</formula>
    </cfRule>
    <cfRule type="cellIs" dxfId="111" priority="18" stopIfTrue="1" operator="equal">
      <formula>""</formula>
    </cfRule>
    <cfRule type="cellIs" dxfId="110" priority="19" stopIfTrue="1" operator="equal">
      <formula>0</formula>
    </cfRule>
    <cfRule type="cellIs" dxfId="109" priority="20" stopIfTrue="1" operator="lessThan">
      <formula>($E$11 * 0.25)</formula>
    </cfRule>
  </conditionalFormatting>
  <conditionalFormatting sqref="E12:AE12">
    <cfRule type="cellIs" dxfId="108" priority="21" stopIfTrue="1" operator="greaterThan">
      <formula>$E$12</formula>
    </cfRule>
    <cfRule type="cellIs" dxfId="107" priority="22" stopIfTrue="1" operator="equal">
      <formula>""</formula>
    </cfRule>
    <cfRule type="cellIs" dxfId="106" priority="23" stopIfTrue="1" operator="equal">
      <formula>0</formula>
    </cfRule>
    <cfRule type="cellIs" dxfId="105" priority="24" stopIfTrue="1" operator="lessThan">
      <formula>($E$12 * 0.25)</formula>
    </cfRule>
  </conditionalFormatting>
  <conditionalFormatting sqref="E13:AE13">
    <cfRule type="cellIs" dxfId="104" priority="25" stopIfTrue="1" operator="greaterThan">
      <formula>$E$13</formula>
    </cfRule>
    <cfRule type="cellIs" dxfId="103" priority="26" stopIfTrue="1" operator="equal">
      <formula>""</formula>
    </cfRule>
    <cfRule type="cellIs" dxfId="102" priority="27" stopIfTrue="1" operator="equal">
      <formula>0</formula>
    </cfRule>
    <cfRule type="cellIs" dxfId="101" priority="28" stopIfTrue="1" operator="lessThan">
      <formula>($E$13 * 0.25)</formula>
    </cfRule>
  </conditionalFormatting>
  <conditionalFormatting sqref="E14:AE14">
    <cfRule type="cellIs" dxfId="100" priority="29" stopIfTrue="1" operator="greaterThan">
      <formula>$E$14</formula>
    </cfRule>
    <cfRule type="cellIs" dxfId="99" priority="30" stopIfTrue="1" operator="equal">
      <formula>""</formula>
    </cfRule>
    <cfRule type="cellIs" dxfId="98" priority="31" stopIfTrue="1" operator="equal">
      <formula>0</formula>
    </cfRule>
    <cfRule type="cellIs" dxfId="97" priority="32" stopIfTrue="1" operator="lessThan">
      <formula>($E$14 * 0.25)</formula>
    </cfRule>
  </conditionalFormatting>
  <conditionalFormatting sqref="E15:AE15">
    <cfRule type="cellIs" dxfId="96" priority="33" stopIfTrue="1" operator="greaterThan">
      <formula>$E$15</formula>
    </cfRule>
    <cfRule type="cellIs" dxfId="95" priority="34" stopIfTrue="1" operator="equal">
      <formula>""</formula>
    </cfRule>
    <cfRule type="cellIs" dxfId="94" priority="35" stopIfTrue="1" operator="equal">
      <formula>0</formula>
    </cfRule>
    <cfRule type="cellIs" dxfId="93" priority="36" stopIfTrue="1" operator="lessThan">
      <formula>($E$15 * 0.25)</formula>
    </cfRule>
  </conditionalFormatting>
  <conditionalFormatting sqref="E16:AE16">
    <cfRule type="cellIs" dxfId="92" priority="37" stopIfTrue="1" operator="lessThan">
      <formula>$E$16</formula>
    </cfRule>
    <cfRule type="cellIs" dxfId="91" priority="38" stopIfTrue="1" operator="greaterThan">
      <formula>0</formula>
    </cfRule>
  </conditionalFormatting>
  <conditionalFormatting sqref="E17:AE17">
    <cfRule type="cellIs" dxfId="90" priority="39" stopIfTrue="1" operator="lessThan">
      <formula>$E$17</formula>
    </cfRule>
    <cfRule type="cellIs" dxfId="89" priority="40" stopIfTrue="1" operator="greaterThan">
      <formula>0</formula>
    </cfRule>
  </conditionalFormatting>
  <conditionalFormatting sqref="C20:AE20">
    <cfRule type="cellIs" dxfId="88" priority="41" stopIfTrue="1" operator="equal">
      <formula>$D$22</formula>
    </cfRule>
    <cfRule type="cellIs" dxfId="87" priority="42" stopIfTrue="1" operator="equal">
      <formula>$D$23</formula>
    </cfRule>
    <cfRule type="cellIs" dxfId="86" priority="43" stopIfTrue="1" operator="equal">
      <formula>$D$24</formula>
    </cfRule>
  </conditionalFormatting>
  <hyperlinks>
    <hyperlink ref="O3" r:id="rId1" xr:uid="{86E47EB7-9E0B-4D7B-A724-42B66CE41561}"/>
    <hyperlink ref="E3" r:id="rId2" display="Need Help using this ScoreCard?  Check out this training video." xr:uid="{33E33A6E-2106-4542-872B-4098A4F692EE}"/>
    <hyperlink ref="D3" r:id="rId3" display="Need Help using this ScoreCard?  Check out this training video." xr:uid="{097C2B4C-0320-4085-A88F-53C2C3A123D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1E72-EE92-4866-842F-17F3E3F12B0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E26" t="s">
        <v>41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E7">
    <cfRule type="cellIs" dxfId="171" priority="1" stopIfTrue="1" operator="greaterThan">
      <formula>$E$7</formula>
    </cfRule>
    <cfRule type="cellIs" dxfId="170" priority="2" stopIfTrue="1" operator="equal">
      <formula>""</formula>
    </cfRule>
    <cfRule type="cellIs" dxfId="169" priority="3" stopIfTrue="1" operator="equal">
      <formula>0</formula>
    </cfRule>
    <cfRule type="cellIs" dxfId="168" priority="4" stopIfTrue="1" operator="lessThan">
      <formula>($E$7 * 0.25)</formula>
    </cfRule>
  </conditionalFormatting>
  <conditionalFormatting sqref="E8:AE8">
    <cfRule type="cellIs" dxfId="167" priority="5" stopIfTrue="1" operator="greaterThan">
      <formula>$E$8</formula>
    </cfRule>
    <cfRule type="cellIs" dxfId="166" priority="6" stopIfTrue="1" operator="equal">
      <formula>""</formula>
    </cfRule>
    <cfRule type="cellIs" dxfId="165" priority="7" stopIfTrue="1" operator="equal">
      <formula>0</formula>
    </cfRule>
    <cfRule type="cellIs" dxfId="164" priority="8" stopIfTrue="1" operator="lessThan">
      <formula>($E$8 * 0.25)</formula>
    </cfRule>
  </conditionalFormatting>
  <conditionalFormatting sqref="E9:AE9">
    <cfRule type="cellIs" dxfId="163" priority="9" stopIfTrue="1" operator="greaterThan">
      <formula>$E$9</formula>
    </cfRule>
    <cfRule type="cellIs" dxfId="162" priority="10" stopIfTrue="1" operator="equal">
      <formula>""</formula>
    </cfRule>
    <cfRule type="cellIs" dxfId="161" priority="11" stopIfTrue="1" operator="equal">
      <formula>0</formula>
    </cfRule>
    <cfRule type="cellIs" dxfId="160" priority="12" stopIfTrue="1" operator="lessThan">
      <formula>($E$9 * 0.25)</formula>
    </cfRule>
  </conditionalFormatting>
  <conditionalFormatting sqref="E10:AE10">
    <cfRule type="cellIs" dxfId="159" priority="13" stopIfTrue="1" operator="greaterThan">
      <formula>$E$10</formula>
    </cfRule>
    <cfRule type="cellIs" dxfId="158" priority="14" stopIfTrue="1" operator="equal">
      <formula>""</formula>
    </cfRule>
    <cfRule type="cellIs" dxfId="157" priority="15" stopIfTrue="1" operator="equal">
      <formula>0</formula>
    </cfRule>
    <cfRule type="cellIs" dxfId="156" priority="16" stopIfTrue="1" operator="lessThan">
      <formula>($E$10 * 0.25)</formula>
    </cfRule>
  </conditionalFormatting>
  <conditionalFormatting sqref="E11:AE11">
    <cfRule type="cellIs" dxfId="155" priority="17" stopIfTrue="1" operator="greaterThan">
      <formula>$E$11</formula>
    </cfRule>
    <cfRule type="cellIs" dxfId="154" priority="18" stopIfTrue="1" operator="equal">
      <formula>""</formula>
    </cfRule>
    <cfRule type="cellIs" dxfId="153" priority="19" stopIfTrue="1" operator="equal">
      <formula>0</formula>
    </cfRule>
    <cfRule type="cellIs" dxfId="152" priority="20" stopIfTrue="1" operator="lessThan">
      <formula>($E$11 * 0.25)</formula>
    </cfRule>
  </conditionalFormatting>
  <conditionalFormatting sqref="E12:AE12">
    <cfRule type="cellIs" dxfId="151" priority="21" stopIfTrue="1" operator="greaterThan">
      <formula>$E$12</formula>
    </cfRule>
    <cfRule type="cellIs" dxfId="150" priority="22" stopIfTrue="1" operator="equal">
      <formula>""</formula>
    </cfRule>
    <cfRule type="cellIs" dxfId="149" priority="23" stopIfTrue="1" operator="equal">
      <formula>0</formula>
    </cfRule>
    <cfRule type="cellIs" dxfId="148" priority="24" stopIfTrue="1" operator="lessThan">
      <formula>($E$12 * 0.25)</formula>
    </cfRule>
  </conditionalFormatting>
  <conditionalFormatting sqref="E13:AE13">
    <cfRule type="cellIs" dxfId="147" priority="25" stopIfTrue="1" operator="greaterThan">
      <formula>$E$13</formula>
    </cfRule>
    <cfRule type="cellIs" dxfId="146" priority="26" stopIfTrue="1" operator="equal">
      <formula>""</formula>
    </cfRule>
    <cfRule type="cellIs" dxfId="145" priority="27" stopIfTrue="1" operator="equal">
      <formula>0</formula>
    </cfRule>
    <cfRule type="cellIs" dxfId="144" priority="28" stopIfTrue="1" operator="lessThan">
      <formula>($E$13 * 0.25)</formula>
    </cfRule>
  </conditionalFormatting>
  <conditionalFormatting sqref="E14:AE14">
    <cfRule type="cellIs" dxfId="143" priority="29" stopIfTrue="1" operator="greaterThan">
      <formula>$E$14</formula>
    </cfRule>
    <cfRule type="cellIs" dxfId="142" priority="30" stopIfTrue="1" operator="equal">
      <formula>""</formula>
    </cfRule>
    <cfRule type="cellIs" dxfId="141" priority="31" stopIfTrue="1" operator="equal">
      <formula>0</formula>
    </cfRule>
    <cfRule type="cellIs" dxfId="140" priority="32" stopIfTrue="1" operator="lessThan">
      <formula>($E$14 * 0.25)</formula>
    </cfRule>
  </conditionalFormatting>
  <conditionalFormatting sqref="E15:AE15">
    <cfRule type="cellIs" dxfId="139" priority="33" stopIfTrue="1" operator="greaterThan">
      <formula>$E$15</formula>
    </cfRule>
    <cfRule type="cellIs" dxfId="138" priority="34" stopIfTrue="1" operator="equal">
      <formula>""</formula>
    </cfRule>
    <cfRule type="cellIs" dxfId="137" priority="35" stopIfTrue="1" operator="equal">
      <formula>0</formula>
    </cfRule>
    <cfRule type="cellIs" dxfId="136" priority="36" stopIfTrue="1" operator="lessThan">
      <formula>($E$15 * 0.25)</formula>
    </cfRule>
  </conditionalFormatting>
  <conditionalFormatting sqref="E16:AE16">
    <cfRule type="cellIs" dxfId="135" priority="37" stopIfTrue="1" operator="lessThan">
      <formula>$E$16</formula>
    </cfRule>
    <cfRule type="cellIs" dxfId="134" priority="38" stopIfTrue="1" operator="greaterThan">
      <formula>0</formula>
    </cfRule>
  </conditionalFormatting>
  <conditionalFormatting sqref="E17:AE17">
    <cfRule type="cellIs" dxfId="133" priority="39" stopIfTrue="1" operator="lessThan">
      <formula>$E$17</formula>
    </cfRule>
    <cfRule type="cellIs" dxfId="132" priority="40" stopIfTrue="1" operator="greaterThan">
      <formula>0</formula>
    </cfRule>
  </conditionalFormatting>
  <conditionalFormatting sqref="C20:AE20">
    <cfRule type="cellIs" dxfId="131" priority="41" stopIfTrue="1" operator="equal">
      <formula>$D$22</formula>
    </cfRule>
    <cfRule type="cellIs" dxfId="130" priority="42" stopIfTrue="1" operator="equal">
      <formula>$D$23</formula>
    </cfRule>
    <cfRule type="cellIs" dxfId="129" priority="43" stopIfTrue="1" operator="equal">
      <formula>$D$24</formula>
    </cfRule>
  </conditionalFormatting>
  <hyperlinks>
    <hyperlink ref="O3" r:id="rId1" xr:uid="{60A806E8-A0B9-43F7-BA45-88C0BA1DD8AC}"/>
    <hyperlink ref="E3" r:id="rId2" display="Need Help using this ScoreCard?  Check out this training video." xr:uid="{9117027D-797C-4D44-96AB-F5998AF780E7}"/>
    <hyperlink ref="D3" r:id="rId3" display="Need Help using this ScoreCard?  Check out this training video." xr:uid="{38A1D38F-3952-48D1-8B8A-0ACF3B5C002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A088-2DBA-4426-8AB6-C1E9CE6233A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E26" t="s">
        <v>41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E7">
    <cfRule type="cellIs" dxfId="214" priority="1" stopIfTrue="1" operator="greaterThan">
      <formula>$E$7</formula>
    </cfRule>
    <cfRule type="cellIs" dxfId="213" priority="2" stopIfTrue="1" operator="equal">
      <formula>""</formula>
    </cfRule>
    <cfRule type="cellIs" dxfId="212" priority="3" stopIfTrue="1" operator="equal">
      <formula>0</formula>
    </cfRule>
    <cfRule type="cellIs" dxfId="211" priority="4" stopIfTrue="1" operator="lessThan">
      <formula>($E$7 * 0.25)</formula>
    </cfRule>
  </conditionalFormatting>
  <conditionalFormatting sqref="E8:AE8">
    <cfRule type="cellIs" dxfId="210" priority="5" stopIfTrue="1" operator="greaterThan">
      <formula>$E$8</formula>
    </cfRule>
    <cfRule type="cellIs" dxfId="209" priority="6" stopIfTrue="1" operator="equal">
      <formula>""</formula>
    </cfRule>
    <cfRule type="cellIs" dxfId="208" priority="7" stopIfTrue="1" operator="equal">
      <formula>0</formula>
    </cfRule>
    <cfRule type="cellIs" dxfId="207" priority="8" stopIfTrue="1" operator="lessThan">
      <formula>($E$8 * 0.25)</formula>
    </cfRule>
  </conditionalFormatting>
  <conditionalFormatting sqref="E9:AE9">
    <cfRule type="cellIs" dxfId="206" priority="9" stopIfTrue="1" operator="greaterThan">
      <formula>$E$9</formula>
    </cfRule>
    <cfRule type="cellIs" dxfId="205" priority="10" stopIfTrue="1" operator="equal">
      <formula>""</formula>
    </cfRule>
    <cfRule type="cellIs" dxfId="204" priority="11" stopIfTrue="1" operator="equal">
      <formula>0</formula>
    </cfRule>
    <cfRule type="cellIs" dxfId="203" priority="12" stopIfTrue="1" operator="lessThan">
      <formula>($E$9 * 0.25)</formula>
    </cfRule>
  </conditionalFormatting>
  <conditionalFormatting sqref="E10:AE10">
    <cfRule type="cellIs" dxfId="202" priority="13" stopIfTrue="1" operator="greaterThan">
      <formula>$E$10</formula>
    </cfRule>
    <cfRule type="cellIs" dxfId="201" priority="14" stopIfTrue="1" operator="equal">
      <formula>""</formula>
    </cfRule>
    <cfRule type="cellIs" dxfId="200" priority="15" stopIfTrue="1" operator="equal">
      <formula>0</formula>
    </cfRule>
    <cfRule type="cellIs" dxfId="199" priority="16" stopIfTrue="1" operator="lessThan">
      <formula>($E$10 * 0.25)</formula>
    </cfRule>
  </conditionalFormatting>
  <conditionalFormatting sqref="E11:AE11">
    <cfRule type="cellIs" dxfId="198" priority="17" stopIfTrue="1" operator="greaterThan">
      <formula>$E$11</formula>
    </cfRule>
    <cfRule type="cellIs" dxfId="197" priority="18" stopIfTrue="1" operator="equal">
      <formula>""</formula>
    </cfRule>
    <cfRule type="cellIs" dxfId="196" priority="19" stopIfTrue="1" operator="equal">
      <formula>0</formula>
    </cfRule>
    <cfRule type="cellIs" dxfId="195" priority="20" stopIfTrue="1" operator="lessThan">
      <formula>($E$11 * 0.25)</formula>
    </cfRule>
  </conditionalFormatting>
  <conditionalFormatting sqref="E12:AE12">
    <cfRule type="cellIs" dxfId="194" priority="21" stopIfTrue="1" operator="greaterThan">
      <formula>$E$12</formula>
    </cfRule>
    <cfRule type="cellIs" dxfId="193" priority="22" stopIfTrue="1" operator="equal">
      <formula>""</formula>
    </cfRule>
    <cfRule type="cellIs" dxfId="192" priority="23" stopIfTrue="1" operator="equal">
      <formula>0</formula>
    </cfRule>
    <cfRule type="cellIs" dxfId="191" priority="24" stopIfTrue="1" operator="lessThan">
      <formula>($E$12 * 0.25)</formula>
    </cfRule>
  </conditionalFormatting>
  <conditionalFormatting sqref="E13:AE13">
    <cfRule type="cellIs" dxfId="190" priority="25" stopIfTrue="1" operator="greaterThan">
      <formula>$E$13</formula>
    </cfRule>
    <cfRule type="cellIs" dxfId="189" priority="26" stopIfTrue="1" operator="equal">
      <formula>""</formula>
    </cfRule>
    <cfRule type="cellIs" dxfId="188" priority="27" stopIfTrue="1" operator="equal">
      <formula>0</formula>
    </cfRule>
    <cfRule type="cellIs" dxfId="187" priority="28" stopIfTrue="1" operator="lessThan">
      <formula>($E$13 * 0.25)</formula>
    </cfRule>
  </conditionalFormatting>
  <conditionalFormatting sqref="E14:AE14">
    <cfRule type="cellIs" dxfId="186" priority="29" stopIfTrue="1" operator="greaterThan">
      <formula>$E$14</formula>
    </cfRule>
    <cfRule type="cellIs" dxfId="185" priority="30" stopIfTrue="1" operator="equal">
      <formula>""</formula>
    </cfRule>
    <cfRule type="cellIs" dxfId="184" priority="31" stopIfTrue="1" operator="equal">
      <formula>0</formula>
    </cfRule>
    <cfRule type="cellIs" dxfId="183" priority="32" stopIfTrue="1" operator="lessThan">
      <formula>($E$14 * 0.25)</formula>
    </cfRule>
  </conditionalFormatting>
  <conditionalFormatting sqref="E15:AE15">
    <cfRule type="cellIs" dxfId="182" priority="33" stopIfTrue="1" operator="greaterThan">
      <formula>$E$15</formula>
    </cfRule>
    <cfRule type="cellIs" dxfId="181" priority="34" stopIfTrue="1" operator="equal">
      <formula>""</formula>
    </cfRule>
    <cfRule type="cellIs" dxfId="180" priority="35" stopIfTrue="1" operator="equal">
      <formula>0</formula>
    </cfRule>
    <cfRule type="cellIs" dxfId="179" priority="36" stopIfTrue="1" operator="lessThan">
      <formula>($E$15 * 0.25)</formula>
    </cfRule>
  </conditionalFormatting>
  <conditionalFormatting sqref="E16:AE16">
    <cfRule type="cellIs" dxfId="178" priority="37" stopIfTrue="1" operator="lessThan">
      <formula>$E$16</formula>
    </cfRule>
    <cfRule type="cellIs" dxfId="177" priority="38" stopIfTrue="1" operator="greaterThan">
      <formula>0</formula>
    </cfRule>
  </conditionalFormatting>
  <conditionalFormatting sqref="E17:AE17">
    <cfRule type="cellIs" dxfId="176" priority="39" stopIfTrue="1" operator="lessThan">
      <formula>$E$17</formula>
    </cfRule>
    <cfRule type="cellIs" dxfId="175" priority="40" stopIfTrue="1" operator="greaterThan">
      <formula>0</formula>
    </cfRule>
  </conditionalFormatting>
  <conditionalFormatting sqref="C20:AE20">
    <cfRule type="cellIs" dxfId="174" priority="41" stopIfTrue="1" operator="equal">
      <formula>$D$22</formula>
    </cfRule>
    <cfRule type="cellIs" dxfId="173" priority="42" stopIfTrue="1" operator="equal">
      <formula>$D$23</formula>
    </cfRule>
    <cfRule type="cellIs" dxfId="172" priority="43" stopIfTrue="1" operator="equal">
      <formula>$D$24</formula>
    </cfRule>
  </conditionalFormatting>
  <hyperlinks>
    <hyperlink ref="O3" r:id="rId1" xr:uid="{FD6D0186-3892-43A3-A343-6F1720BDA97F}"/>
    <hyperlink ref="E3" r:id="rId2" display="Need Help using this ScoreCard?  Check out this training video." xr:uid="{A31B7CAE-6BB6-46A1-B1F2-B0892BD936FD}"/>
    <hyperlink ref="D3" r:id="rId3" display="Need Help using this ScoreCard?  Check out this training video." xr:uid="{4C6E2507-FE78-4E51-8B88-B6E32D75CF3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1AF2-A294-4EEE-B6FE-C154A03ACB9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</row>
    <row r="7" spans="1:69" x14ac:dyDescent="0.2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16660</v>
      </c>
      <c r="B14" s="19">
        <v>10932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16660</v>
      </c>
      <c r="B15" s="19">
        <v>10933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E26" t="s">
        <v>41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E7">
    <cfRule type="cellIs" dxfId="257" priority="1" stopIfTrue="1" operator="greaterThan">
      <formula>$E$7</formula>
    </cfRule>
    <cfRule type="cellIs" dxfId="256" priority="2" stopIfTrue="1" operator="equal">
      <formula>""</formula>
    </cfRule>
    <cfRule type="cellIs" dxfId="255" priority="3" stopIfTrue="1" operator="equal">
      <formula>0</formula>
    </cfRule>
    <cfRule type="cellIs" dxfId="254" priority="4" stopIfTrue="1" operator="lessThan">
      <formula>($E$7 * 0.25)</formula>
    </cfRule>
  </conditionalFormatting>
  <conditionalFormatting sqref="E8:AE8">
    <cfRule type="cellIs" dxfId="253" priority="5" stopIfTrue="1" operator="greaterThan">
      <formula>$E$8</formula>
    </cfRule>
    <cfRule type="cellIs" dxfId="252" priority="6" stopIfTrue="1" operator="equal">
      <formula>""</formula>
    </cfRule>
    <cfRule type="cellIs" dxfId="251" priority="7" stopIfTrue="1" operator="equal">
      <formula>0</formula>
    </cfRule>
    <cfRule type="cellIs" dxfId="250" priority="8" stopIfTrue="1" operator="lessThan">
      <formula>($E$8 * 0.25)</formula>
    </cfRule>
  </conditionalFormatting>
  <conditionalFormatting sqref="E9:AE9">
    <cfRule type="cellIs" dxfId="249" priority="9" stopIfTrue="1" operator="greaterThan">
      <formula>$E$9</formula>
    </cfRule>
    <cfRule type="cellIs" dxfId="248" priority="10" stopIfTrue="1" operator="equal">
      <formula>""</formula>
    </cfRule>
    <cfRule type="cellIs" dxfId="247" priority="11" stopIfTrue="1" operator="equal">
      <formula>0</formula>
    </cfRule>
    <cfRule type="cellIs" dxfId="246" priority="12" stopIfTrue="1" operator="lessThan">
      <formula>($E$9 * 0.25)</formula>
    </cfRule>
  </conditionalFormatting>
  <conditionalFormatting sqref="E10:AE10">
    <cfRule type="cellIs" dxfId="245" priority="13" stopIfTrue="1" operator="greaterThan">
      <formula>$E$10</formula>
    </cfRule>
    <cfRule type="cellIs" dxfId="244" priority="14" stopIfTrue="1" operator="equal">
      <formula>""</formula>
    </cfRule>
    <cfRule type="cellIs" dxfId="243" priority="15" stopIfTrue="1" operator="equal">
      <formula>0</formula>
    </cfRule>
    <cfRule type="cellIs" dxfId="242" priority="16" stopIfTrue="1" operator="lessThan">
      <formula>($E$10 * 0.25)</formula>
    </cfRule>
  </conditionalFormatting>
  <conditionalFormatting sqref="E11:AE11">
    <cfRule type="cellIs" dxfId="241" priority="17" stopIfTrue="1" operator="greaterThan">
      <formula>$E$11</formula>
    </cfRule>
    <cfRule type="cellIs" dxfId="240" priority="18" stopIfTrue="1" operator="equal">
      <formula>""</formula>
    </cfRule>
    <cfRule type="cellIs" dxfId="239" priority="19" stopIfTrue="1" operator="equal">
      <formula>0</formula>
    </cfRule>
    <cfRule type="cellIs" dxfId="238" priority="20" stopIfTrue="1" operator="lessThan">
      <formula>($E$11 * 0.25)</formula>
    </cfRule>
  </conditionalFormatting>
  <conditionalFormatting sqref="E12:AE12">
    <cfRule type="cellIs" dxfId="237" priority="21" stopIfTrue="1" operator="greaterThan">
      <formula>$E$12</formula>
    </cfRule>
    <cfRule type="cellIs" dxfId="236" priority="22" stopIfTrue="1" operator="equal">
      <formula>""</formula>
    </cfRule>
    <cfRule type="cellIs" dxfId="235" priority="23" stopIfTrue="1" operator="equal">
      <formula>0</formula>
    </cfRule>
    <cfRule type="cellIs" dxfId="234" priority="24" stopIfTrue="1" operator="lessThan">
      <formula>($E$12 * 0.25)</formula>
    </cfRule>
  </conditionalFormatting>
  <conditionalFormatting sqref="E13:AE13">
    <cfRule type="cellIs" dxfId="233" priority="25" stopIfTrue="1" operator="greaterThan">
      <formula>$E$13</formula>
    </cfRule>
    <cfRule type="cellIs" dxfId="232" priority="26" stopIfTrue="1" operator="equal">
      <formula>""</formula>
    </cfRule>
    <cfRule type="cellIs" dxfId="231" priority="27" stopIfTrue="1" operator="equal">
      <formula>0</formula>
    </cfRule>
    <cfRule type="cellIs" dxfId="230" priority="28" stopIfTrue="1" operator="lessThan">
      <formula>($E$13 * 0.25)</formula>
    </cfRule>
  </conditionalFormatting>
  <conditionalFormatting sqref="E14:AE14">
    <cfRule type="cellIs" dxfId="229" priority="29" stopIfTrue="1" operator="greaterThan">
      <formula>$E$14</formula>
    </cfRule>
    <cfRule type="cellIs" dxfId="228" priority="30" stopIfTrue="1" operator="equal">
      <formula>""</formula>
    </cfRule>
    <cfRule type="cellIs" dxfId="227" priority="31" stopIfTrue="1" operator="equal">
      <formula>0</formula>
    </cfRule>
    <cfRule type="cellIs" dxfId="226" priority="32" stopIfTrue="1" operator="lessThan">
      <formula>($E$14 * 0.25)</formula>
    </cfRule>
  </conditionalFormatting>
  <conditionalFormatting sqref="E15:AE15">
    <cfRule type="cellIs" dxfId="225" priority="33" stopIfTrue="1" operator="greaterThan">
      <formula>$E$15</formula>
    </cfRule>
    <cfRule type="cellIs" dxfId="224" priority="34" stopIfTrue="1" operator="equal">
      <formula>""</formula>
    </cfRule>
    <cfRule type="cellIs" dxfId="223" priority="35" stopIfTrue="1" operator="equal">
      <formula>0</formula>
    </cfRule>
    <cfRule type="cellIs" dxfId="222" priority="36" stopIfTrue="1" operator="lessThan">
      <formula>($E$15 * 0.25)</formula>
    </cfRule>
  </conditionalFormatting>
  <conditionalFormatting sqref="E16:AE16">
    <cfRule type="cellIs" dxfId="221" priority="37" stopIfTrue="1" operator="lessThan">
      <formula>$E$16</formula>
    </cfRule>
    <cfRule type="cellIs" dxfId="220" priority="38" stopIfTrue="1" operator="greaterThan">
      <formula>0</formula>
    </cfRule>
  </conditionalFormatting>
  <conditionalFormatting sqref="E17:AE17">
    <cfRule type="cellIs" dxfId="219" priority="39" stopIfTrue="1" operator="lessThan">
      <formula>$E$17</formula>
    </cfRule>
    <cfRule type="cellIs" dxfId="218" priority="40" stopIfTrue="1" operator="greaterThan">
      <formula>0</formula>
    </cfRule>
  </conditionalFormatting>
  <conditionalFormatting sqref="C20:AE20">
    <cfRule type="cellIs" dxfId="217" priority="41" stopIfTrue="1" operator="equal">
      <formula>$D$22</formula>
    </cfRule>
    <cfRule type="cellIs" dxfId="216" priority="42" stopIfTrue="1" operator="equal">
      <formula>$D$23</formula>
    </cfRule>
    <cfRule type="cellIs" dxfId="215" priority="43" stopIfTrue="1" operator="equal">
      <formula>$D$24</formula>
    </cfRule>
  </conditionalFormatting>
  <hyperlinks>
    <hyperlink ref="O3" r:id="rId1" xr:uid="{69098164-46AE-43F4-A498-2579E07359E0}"/>
    <hyperlink ref="E3" r:id="rId2" display="Need Help using this ScoreCard?  Check out this training video." xr:uid="{31800496-A17E-4310-A84E-D9C5BD4886E3}"/>
    <hyperlink ref="D3" r:id="rId3" display="Need Help using this ScoreCard?  Check out this training video." xr:uid="{1747DD9E-A918-418D-9068-3B6EAE61597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C51C-2A17-4F2B-8CC2-EFF05CBB616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E1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1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</row>
    <row r="7" spans="1:69" ht="30" x14ac:dyDescent="0.5">
      <c r="A7" s="19">
        <v>16660</v>
      </c>
      <c r="B7" s="19">
        <v>10925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16660</v>
      </c>
      <c r="B8" s="19">
        <v>10926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16660</v>
      </c>
      <c r="B9" s="19">
        <v>10927</v>
      </c>
      <c r="C9" s="3" t="s">
        <v>23</v>
      </c>
      <c r="D9" s="3" t="s">
        <v>26</v>
      </c>
      <c r="E9" s="3">
        <v>150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16660</v>
      </c>
      <c r="B10" s="19">
        <v>10928</v>
      </c>
      <c r="C10" s="3" t="s">
        <v>23</v>
      </c>
      <c r="D10" s="3" t="s">
        <v>27</v>
      </c>
      <c r="E10" s="3">
        <v>200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16660</v>
      </c>
      <c r="B11" s="19">
        <v>10929</v>
      </c>
      <c r="C11" s="3" t="s">
        <v>23</v>
      </c>
      <c r="D11" s="3" t="s">
        <v>28</v>
      </c>
      <c r="E11" s="3">
        <v>250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16660</v>
      </c>
      <c r="B12" s="19">
        <v>10930</v>
      </c>
      <c r="C12" s="3" t="s">
        <v>23</v>
      </c>
      <c r="D12" s="3" t="s">
        <v>29</v>
      </c>
      <c r="E12" s="3">
        <v>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16660</v>
      </c>
      <c r="B13" s="19">
        <v>10931</v>
      </c>
      <c r="C13" s="3" t="s">
        <v>23</v>
      </c>
      <c r="D13" s="3" t="s">
        <v>30</v>
      </c>
      <c r="E13" s="3">
        <v>150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16660</v>
      </c>
      <c r="B14" s="19">
        <v>10932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16660</v>
      </c>
      <c r="B15" s="19">
        <v>10933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16660</v>
      </c>
      <c r="B16" s="19">
        <v>10934</v>
      </c>
      <c r="C16" s="21" t="s">
        <v>31</v>
      </c>
      <c r="D16" s="21" t="s">
        <v>32</v>
      </c>
      <c r="E16" s="21">
        <v>-10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16660</v>
      </c>
      <c r="B17" s="19">
        <v>10935</v>
      </c>
      <c r="C17" s="21" t="s">
        <v>31</v>
      </c>
      <c r="D17" s="21" t="s">
        <v>33</v>
      </c>
      <c r="E17" s="21">
        <v>-10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34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35</v>
      </c>
      <c r="F20" s="23">
        <f>SUM($F$7:$F$17)</f>
        <v>0</v>
      </c>
      <c r="G20" s="23">
        <f>SUM($G$7:$G$17)</f>
        <v>0</v>
      </c>
      <c r="H20" s="23">
        <f>SUM($H$7:$H$17)</f>
        <v>0</v>
      </c>
      <c r="I20" s="23">
        <f>SUM($I$7:$I$17)</f>
        <v>0</v>
      </c>
      <c r="J20" s="23">
        <f>SUM($J$7:$J$17)</f>
        <v>0</v>
      </c>
      <c r="K20" s="23">
        <f>SUM($K$7:$K$17)</f>
        <v>0</v>
      </c>
      <c r="L20" s="23">
        <f>SUM($L$7:$L$17)</f>
        <v>0</v>
      </c>
      <c r="M20" s="23">
        <f>SUM($M$7:$M$17)</f>
        <v>0</v>
      </c>
      <c r="N20" s="23">
        <f>SUM($N$7:$N$17)</f>
        <v>0</v>
      </c>
      <c r="O20" s="23">
        <f>SUM($O$7:$O$17)</f>
        <v>0</v>
      </c>
      <c r="P20" s="23">
        <f>SUM($P$7:$P$17)</f>
        <v>0</v>
      </c>
      <c r="Q20" s="23">
        <f>SUM($Q$7:$Q$17)</f>
        <v>0</v>
      </c>
      <c r="R20" s="23">
        <f>SUM($R$7:$R$17)</f>
        <v>0</v>
      </c>
      <c r="S20" s="23">
        <f>SUM($S$7:$S$17)</f>
        <v>0</v>
      </c>
      <c r="T20" s="23">
        <f>SUM($T$7:$T$17)</f>
        <v>0</v>
      </c>
      <c r="U20" s="23">
        <f>SUM($U$7:$U$17)</f>
        <v>0</v>
      </c>
      <c r="V20" s="23">
        <f>SUM($V$7:$V$17)</f>
        <v>0</v>
      </c>
      <c r="W20" s="23">
        <f>SUM($W$7:$W$17)</f>
        <v>0</v>
      </c>
      <c r="X20" s="23">
        <f>SUM($X$7:$X$17)</f>
        <v>0</v>
      </c>
      <c r="Y20" s="23">
        <f>SUM($Y$7:$Y$17)</f>
        <v>0</v>
      </c>
      <c r="Z20" s="23">
        <f>SUM($Z$7:$Z$17)</f>
        <v>0</v>
      </c>
      <c r="AA20" s="23">
        <f>SUM($AA$7:$AA$17)</f>
        <v>0</v>
      </c>
      <c r="AB20" s="23">
        <f>SUM($AB$7:$AB$17)</f>
        <v>0</v>
      </c>
      <c r="AC20" s="23">
        <f>SUM($AC$7:$AC$17)</f>
        <v>0</v>
      </c>
      <c r="AD20" s="23">
        <f>SUM($AD$7:$AD$17)</f>
        <v>0</v>
      </c>
      <c r="AE20" s="23">
        <f>SUM($AE$7:$AE$17)</f>
        <v>0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s="24" t="s">
        <v>37</v>
      </c>
      <c r="E21" s="24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D22" s="25">
        <f>LARGE($F$20:$AE$20,1)</f>
        <v>0</v>
      </c>
      <c r="E22">
        <f>INDEX($F$6:$AE$6,MATCH($D$22,$F$20:$AE$20,0))</f>
        <v>101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39</v>
      </c>
      <c r="D23" s="20">
        <f>LARGE($F$20:$AE$20,2)</f>
        <v>0</v>
      </c>
      <c r="E23">
        <f>INDEX($F$6:$AE$6,MATCH($D$23,$F$20:$AE$20,0))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40</v>
      </c>
      <c r="D24" s="26">
        <f>LARGE($F$20:$AE$20,3)</f>
        <v>0</v>
      </c>
      <c r="E24">
        <f>INDEX($F$6:$AE$6,MATCH($D$24,$F$20:$AE$20,0))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13.8" x14ac:dyDescent="0.25">
      <c r="D25" s="27">
        <f>LARGE($F$20:$AE$20,4)</f>
        <v>0</v>
      </c>
      <c r="E25" s="29" t="str">
        <f>IF( OR( EXACT( $D$22,$D$23 ), EXACT($D$23,$D$24 ), EXACT($D$24,$D$25 )),"** TIE **", " ")</f>
        <v>** TIE **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00.05" customHeight="1" x14ac:dyDescent="0.25">
      <c r="C26" s="1"/>
      <c r="E26" s="30" t="s">
        <v>41</v>
      </c>
      <c r="F26" s="34" t="str">
        <f>Judge1!F26 &amp; " " &amp; Judge2!F26 &amp; " " &amp; Judge3!F26 &amp; " " &amp; Judge4!F26 &amp; " " &amp; Judge5!F26</f>
        <v xml:space="preserve">    </v>
      </c>
      <c r="G26" s="31" t="str">
        <f>Judge1!G26 &amp; " " &amp; Judge2!G26 &amp; " " &amp; Judge3!G26 &amp; " " &amp; Judge4!G26 &amp; " " &amp; Judge5!G26</f>
        <v xml:space="preserve">    </v>
      </c>
      <c r="H26" s="31" t="str">
        <f>Judge1!H26 &amp; " " &amp; Judge2!H26 &amp; " " &amp; Judge3!H26 &amp; " " &amp; Judge4!H26 &amp; " " &amp; Judge5!H26</f>
        <v xml:space="preserve">    </v>
      </c>
      <c r="I26" s="31" t="str">
        <f>Judge1!I26 &amp; " " &amp; Judge2!I26 &amp; " " &amp; Judge3!I26 &amp; " " &amp; Judge4!I26 &amp; " " &amp; Judge5!I26</f>
        <v xml:space="preserve">    </v>
      </c>
      <c r="J26" s="31" t="str">
        <f>Judge1!J26 &amp; " " &amp; Judge2!J26 &amp; " " &amp; Judge3!J26 &amp; " " &amp; Judge4!J26 &amp; " " &amp; Judge5!J26</f>
        <v xml:space="preserve">    </v>
      </c>
      <c r="K26" s="31" t="str">
        <f>Judge1!K26 &amp; " " &amp; Judge2!K26 &amp; " " &amp; Judge3!K26 &amp; " " &amp; Judge4!K26 &amp; " " &amp; Judge5!K26</f>
        <v xml:space="preserve">    </v>
      </c>
      <c r="L26" s="31" t="str">
        <f>Judge1!L26 &amp; " " &amp; Judge2!L26 &amp; " " &amp; Judge3!L26 &amp; " " &amp; Judge4!L26 &amp; " " &amp; Judge5!L26</f>
        <v xml:space="preserve">    </v>
      </c>
      <c r="M26" s="31" t="str">
        <f>Judge1!M26 &amp; " " &amp; Judge2!M26 &amp; " " &amp; Judge3!M26 &amp; " " &amp; Judge4!M26 &amp; " " &amp; Judge5!M26</f>
        <v xml:space="preserve">    </v>
      </c>
      <c r="N26" s="31" t="str">
        <f>Judge1!N26 &amp; " " &amp; Judge2!N26 &amp; " " &amp; Judge3!N26 &amp; " " &amp; Judge4!N26 &amp; " " &amp; Judge5!N26</f>
        <v xml:space="preserve">    </v>
      </c>
      <c r="O26" s="31" t="str">
        <f>Judge1!O26 &amp; " " &amp; Judge2!O26 &amp; " " &amp; Judge3!O26 &amp; " " &amp; Judge4!O26 &amp; " " &amp; Judge5!O26</f>
        <v xml:space="preserve">    </v>
      </c>
      <c r="P26" s="31" t="str">
        <f>Judge1!P26 &amp; " " &amp; Judge2!P26 &amp; " " &amp; Judge3!P26 &amp; " " &amp; Judge4!P26 &amp; " " &amp; Judge5!P26</f>
        <v xml:space="preserve">    </v>
      </c>
      <c r="Q26" s="31" t="str">
        <f>Judge1!Q26 &amp; " " &amp; Judge2!Q26 &amp; " " &amp; Judge3!Q26 &amp; " " &amp; Judge4!Q26 &amp; " " &amp; Judge5!Q26</f>
        <v xml:space="preserve">    </v>
      </c>
      <c r="R26" s="31" t="str">
        <f>Judge1!R26 &amp; " " &amp; Judge2!R26 &amp; " " &amp; Judge3!R26 &amp; " " &amp; Judge4!R26 &amp; " " &amp; Judge5!R26</f>
        <v xml:space="preserve">    </v>
      </c>
      <c r="S26" s="31" t="str">
        <f>Judge1!S26 &amp; " " &amp; Judge2!S26 &amp; " " &amp; Judge3!S26 &amp; " " &amp; Judge4!S26 &amp; " " &amp; Judge5!S26</f>
        <v xml:space="preserve">    </v>
      </c>
      <c r="T26" s="31" t="str">
        <f>Judge1!T26 &amp; " " &amp; Judge2!T26 &amp; " " &amp; Judge3!T26 &amp; " " &amp; Judge4!T26 &amp; " " &amp; Judge5!T26</f>
        <v xml:space="preserve">    </v>
      </c>
      <c r="U26" s="31" t="str">
        <f>Judge1!U26 &amp; " " &amp; Judge2!U26 &amp; " " &amp; Judge3!U26 &amp; " " &amp; Judge4!U26 &amp; " " &amp; Judge5!U26</f>
        <v xml:space="preserve">    </v>
      </c>
      <c r="V26" s="31" t="str">
        <f>Judge1!V26 &amp; " " &amp; Judge2!V26 &amp; " " &amp; Judge3!V26 &amp; " " &amp; Judge4!V26 &amp; " " &amp; Judge5!V26</f>
        <v xml:space="preserve">    </v>
      </c>
      <c r="W26" s="31" t="str">
        <f>Judge1!W26 &amp; " " &amp; Judge2!W26 &amp; " " &amp; Judge3!W26 &amp; " " &amp; Judge4!W26 &amp; " " &amp; Judge5!W26</f>
        <v xml:space="preserve">    </v>
      </c>
      <c r="X26" s="31" t="str">
        <f>Judge1!X26 &amp; " " &amp; Judge2!X26 &amp; " " &amp; Judge3!X26 &amp; " " &amp; Judge4!X26 &amp; " " &amp; Judge5!X26</f>
        <v xml:space="preserve">    </v>
      </c>
      <c r="Y26" s="31" t="str">
        <f>Judge1!Y26 &amp; " " &amp; Judge2!Y26 &amp; " " &amp; Judge3!Y26 &amp; " " &amp; Judge4!Y26 &amp; " " &amp; Judge5!Y26</f>
        <v xml:space="preserve">    </v>
      </c>
      <c r="Z26" s="31" t="str">
        <f>Judge1!Z26 &amp; " " &amp; Judge2!Z26 &amp; " " &amp; Judge3!Z26 &amp; " " &amp; Judge4!Z26 &amp; " " &amp; Judge5!Z26</f>
        <v xml:space="preserve">    </v>
      </c>
      <c r="AA26" s="31" t="str">
        <f>Judge1!AA26 &amp; " " &amp; Judge2!AA26 &amp; " " &amp; Judge3!AA26 &amp; " " &amp; Judge4!AA26 &amp; " " &amp; Judge5!AA26</f>
        <v xml:space="preserve">    </v>
      </c>
      <c r="AB26" s="31" t="str">
        <f>Judge1!AB26 &amp; " " &amp; Judge2!AB26 &amp; " " &amp; Judge3!AB26 &amp; " " &amp; Judge4!AB26 &amp; " " &amp; Judge5!AB26</f>
        <v xml:space="preserve">    </v>
      </c>
      <c r="AC26" s="31" t="str">
        <f>Judge1!AC26 &amp; " " &amp; Judge2!AC26 &amp; " " &amp; Judge3!AC26 &amp; " " &amp; Judge4!AC26 &amp; " " &amp; Judge5!AC26</f>
        <v xml:space="preserve">    </v>
      </c>
      <c r="AD26" s="31" t="str">
        <f>Judge1!AD26 &amp; " " &amp; Judge2!AD26 &amp; " " &amp; Judge3!AD26 &amp; " " &amp; Judge4!AD26 &amp; " " &amp; Judge5!AD26</f>
        <v xml:space="preserve">    </v>
      </c>
      <c r="AE26" s="31" t="str">
        <f>Judge1!AE26 &amp; " " &amp; Judge2!AE26 &amp; " " &amp; Judge3!AE26 &amp; " " &amp; Judge4!AE26 &amp; " " &amp; Judge5!AE26</f>
        <v xml:space="preserve">    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2" priority="1" stopIfTrue="1" operator="greaterThan">
      <formula>$E$7</formula>
    </cfRule>
    <cfRule type="cellIs" dxfId="41" priority="2" stopIfTrue="1" operator="equal">
      <formula>""</formula>
    </cfRule>
    <cfRule type="cellIs" dxfId="40" priority="3" stopIfTrue="1" operator="equal">
      <formula>0</formula>
    </cfRule>
    <cfRule type="cellIs" dxfId="39" priority="4" stopIfTrue="1" operator="lessThan">
      <formula>($E$7 * 0.25)</formula>
    </cfRule>
  </conditionalFormatting>
  <conditionalFormatting sqref="E8">
    <cfRule type="cellIs" dxfId="38" priority="5" stopIfTrue="1" operator="greaterThan">
      <formula>$E$8</formula>
    </cfRule>
    <cfRule type="cellIs" dxfId="37" priority="6" stopIfTrue="1" operator="equal">
      <formula>""</formula>
    </cfRule>
    <cfRule type="cellIs" dxfId="36" priority="7" stopIfTrue="1" operator="equal">
      <formula>0</formula>
    </cfRule>
    <cfRule type="cellIs" dxfId="35" priority="8" stopIfTrue="1" operator="lessThan">
      <formula>($E$8 * 0.25)</formula>
    </cfRule>
  </conditionalFormatting>
  <conditionalFormatting sqref="E9">
    <cfRule type="cellIs" dxfId="34" priority="9" stopIfTrue="1" operator="greaterThan">
      <formula>$E$9</formula>
    </cfRule>
    <cfRule type="cellIs" dxfId="33" priority="10" stopIfTrue="1" operator="equal">
      <formula>""</formula>
    </cfRule>
    <cfRule type="cellIs" dxfId="32" priority="11" stopIfTrue="1" operator="equal">
      <formula>0</formula>
    </cfRule>
    <cfRule type="cellIs" dxfId="31" priority="12" stopIfTrue="1" operator="lessThan">
      <formula>($E$9 * 0.25)</formula>
    </cfRule>
  </conditionalFormatting>
  <conditionalFormatting sqref="E10">
    <cfRule type="cellIs" dxfId="30" priority="13" stopIfTrue="1" operator="greaterThan">
      <formula>$E$10</formula>
    </cfRule>
    <cfRule type="cellIs" dxfId="29" priority="14" stopIfTrue="1" operator="equal">
      <formula>""</formula>
    </cfRule>
    <cfRule type="cellIs" dxfId="28" priority="15" stopIfTrue="1" operator="equal">
      <formula>0</formula>
    </cfRule>
    <cfRule type="cellIs" dxfId="27" priority="16" stopIfTrue="1" operator="lessThan">
      <formula>($E$10 * 0.25)</formula>
    </cfRule>
  </conditionalFormatting>
  <conditionalFormatting sqref="E11">
    <cfRule type="cellIs" dxfId="26" priority="17" stopIfTrue="1" operator="greaterThan">
      <formula>$E$11</formula>
    </cfRule>
    <cfRule type="cellIs" dxfId="25" priority="18" stopIfTrue="1" operator="equal">
      <formula>""</formula>
    </cfRule>
    <cfRule type="cellIs" dxfId="24" priority="19" stopIfTrue="1" operator="equal">
      <formula>0</formula>
    </cfRule>
    <cfRule type="cellIs" dxfId="23" priority="20" stopIfTrue="1" operator="lessThan">
      <formula>($E$11 * 0.25)</formula>
    </cfRule>
  </conditionalFormatting>
  <conditionalFormatting sqref="E12">
    <cfRule type="cellIs" dxfId="22" priority="21" stopIfTrue="1" operator="greaterThan">
      <formula>$E$12</formula>
    </cfRule>
    <cfRule type="cellIs" dxfId="21" priority="22" stopIfTrue="1" operator="equal">
      <formula>""</formula>
    </cfRule>
    <cfRule type="cellIs" dxfId="20" priority="23" stopIfTrue="1" operator="equal">
      <formula>0</formula>
    </cfRule>
    <cfRule type="cellIs" dxfId="19" priority="24" stopIfTrue="1" operator="lessThan">
      <formula>($E$12 * 0.25)</formula>
    </cfRule>
  </conditionalFormatting>
  <conditionalFormatting sqref="E13">
    <cfRule type="cellIs" dxfId="18" priority="25" stopIfTrue="1" operator="greaterThan">
      <formula>$E$13</formula>
    </cfRule>
    <cfRule type="cellIs" dxfId="17" priority="26" stopIfTrue="1" operator="equal">
      <formula>""</formula>
    </cfRule>
    <cfRule type="cellIs" dxfId="16" priority="27" stopIfTrue="1" operator="equal">
      <formula>0</formula>
    </cfRule>
    <cfRule type="cellIs" dxfId="15" priority="28" stopIfTrue="1" operator="lessThan">
      <formula>($E$13 * 0.25)</formula>
    </cfRule>
  </conditionalFormatting>
  <conditionalFormatting sqref="E14">
    <cfRule type="cellIs" dxfId="14" priority="29" stopIfTrue="1" operator="greaterThan">
      <formula>$E$14</formula>
    </cfRule>
    <cfRule type="cellIs" dxfId="13" priority="30" stopIfTrue="1" operator="equal">
      <formula>""</formula>
    </cfRule>
    <cfRule type="cellIs" dxfId="12" priority="31" stopIfTrue="1" operator="equal">
      <formula>0</formula>
    </cfRule>
    <cfRule type="cellIs" dxfId="11" priority="32" stopIfTrue="1" operator="lessThan">
      <formula>($E$14 * 0.25)</formula>
    </cfRule>
  </conditionalFormatting>
  <conditionalFormatting sqref="E15">
    <cfRule type="cellIs" dxfId="10" priority="33" stopIfTrue="1" operator="greaterThan">
      <formula>$E$15</formula>
    </cfRule>
    <cfRule type="cellIs" dxfId="9" priority="34" stopIfTrue="1" operator="equal">
      <formula>""</formula>
    </cfRule>
    <cfRule type="cellIs" dxfId="8" priority="35" stopIfTrue="1" operator="equal">
      <formula>0</formula>
    </cfRule>
    <cfRule type="cellIs" dxfId="7" priority="36" stopIfTrue="1" operator="lessThan">
      <formula>($E$15 * 0.25)</formula>
    </cfRule>
  </conditionalFormatting>
  <conditionalFormatting sqref="E16">
    <cfRule type="cellIs" dxfId="6" priority="37" stopIfTrue="1" operator="lessThan">
      <formula>$E$16</formula>
    </cfRule>
    <cfRule type="cellIs" dxfId="5" priority="38" stopIfTrue="1" operator="greaterThan">
      <formula>0</formula>
    </cfRule>
  </conditionalFormatting>
  <conditionalFormatting sqref="E17">
    <cfRule type="cellIs" dxfId="4" priority="39" stopIfTrue="1" operator="lessThan">
      <formula>$E$17</formula>
    </cfRule>
    <cfRule type="cellIs" dxfId="3" priority="40" stopIfTrue="1" operator="greaterThan">
      <formula>0</formula>
    </cfRule>
  </conditionalFormatting>
  <conditionalFormatting sqref="C20:AE20">
    <cfRule type="cellIs" dxfId="2" priority="41" stopIfTrue="1" operator="equal">
      <formula>$D$22</formula>
    </cfRule>
    <cfRule type="cellIs" dxfId="1" priority="42" stopIfTrue="1" operator="equal">
      <formula>$D$23</formula>
    </cfRule>
    <cfRule type="cellIs" dxfId="0" priority="43" stopIfTrue="1" operator="equal">
      <formula>$D$24</formula>
    </cfRule>
  </conditionalFormatting>
  <hyperlinks>
    <hyperlink ref="O3" r:id="rId1" xr:uid="{85A8CF57-7925-4B6F-9F2C-791F6513F29E}"/>
    <hyperlink ref="E3" r:id="rId2" display="Need Help using this ScoreCard?  Check out this training video." xr:uid="{C5157CC7-C941-439B-AEBB-47E5E5E13A5F}"/>
    <hyperlink ref="D3" r:id="rId3" display="Need Help using this ScoreCard?  Check out this training video." xr:uid="{903A1BC4-9E2F-4CC9-9569-2F4A142781B8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2019-07-16T23:37:49Z</dcterms:modified>
</cp:coreProperties>
</file>